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uma za gminę" sheetId="1" r:id="rId1"/>
    <sheet name="Arkusz1" sheetId="2" r:id="rId2"/>
  </sheets>
  <calcPr calcId="124519"/>
</workbook>
</file>

<file path=xl/calcChain.xml><?xml version="1.0" encoding="utf-8"?>
<calcChain xmlns="http://schemas.openxmlformats.org/spreadsheetml/2006/main">
  <c r="C47" i="1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G7" i="2"/>
  <c r="C24" i="1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U4"/>
  <c r="U68"/>
  <c r="U55"/>
  <c r="U40"/>
  <c r="U33"/>
  <c r="U17"/>
  <c r="U11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T11"/>
  <c r="S11"/>
  <c r="R11"/>
  <c r="Q11"/>
  <c r="P11"/>
  <c r="O11"/>
  <c r="N11"/>
  <c r="M11"/>
  <c r="L11"/>
  <c r="K11"/>
  <c r="J11"/>
  <c r="I11"/>
  <c r="I87" s="1"/>
  <c r="H11"/>
  <c r="G11"/>
  <c r="F11"/>
  <c r="E11"/>
  <c r="D11"/>
  <c r="C11"/>
  <c r="T4"/>
  <c r="S4"/>
  <c r="R4"/>
  <c r="Q4"/>
  <c r="P4"/>
  <c r="O4"/>
  <c r="N4"/>
  <c r="M4"/>
  <c r="L4"/>
  <c r="K4"/>
  <c r="J4"/>
  <c r="I4"/>
  <c r="H4"/>
  <c r="G4"/>
  <c r="F4"/>
  <c r="E4"/>
  <c r="D4"/>
  <c r="C4"/>
  <c r="Q87" l="1"/>
  <c r="C87"/>
  <c r="K87"/>
  <c r="J87"/>
  <c r="S87"/>
  <c r="G87"/>
  <c r="O87"/>
  <c r="F87"/>
  <c r="N87"/>
  <c r="R87"/>
  <c r="E87"/>
  <c r="M87"/>
  <c r="D87"/>
  <c r="L87"/>
  <c r="T87"/>
  <c r="U87"/>
  <c r="H87"/>
  <c r="P87"/>
</calcChain>
</file>

<file path=xl/sharedStrings.xml><?xml version="1.0" encoding="utf-8"?>
<sst xmlns="http://schemas.openxmlformats.org/spreadsheetml/2006/main" count="249" uniqueCount="242">
  <si>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</si>
  <si>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</si>
  <si>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</si>
  <si>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</si>
  <si>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</si>
  <si>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</si>
  <si>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</si>
  <si>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</si>
  <si>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</si>
  <si>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</si>
  <si>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</si>
  <si>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</si>
  <si>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</si>
  <si>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</si>
  <si>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</si>
  <si>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</si>
  <si>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</si>
  <si>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</si>
  <si>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</si>
  <si>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</si>
  <si>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</si>
  <si>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140501</t>
  </si>
  <si>
    <t>m. Milanówek</t>
  </si>
  <si>
    <t>140502</t>
  </si>
  <si>
    <t>m. Podkowa Leśna</t>
  </si>
  <si>
    <t>140503</t>
  </si>
  <si>
    <t>gm. Baranów</t>
  </si>
  <si>
    <t>140504</t>
  </si>
  <si>
    <t>gm. Grodzisk Mazowiecki</t>
  </si>
  <si>
    <t>140505</t>
  </si>
  <si>
    <t>gm. Jaktorów</t>
  </si>
  <si>
    <t>140506</t>
  </si>
  <si>
    <t>gm. Żabia Wola</t>
  </si>
  <si>
    <t>140801</t>
  </si>
  <si>
    <t>m. Legionowo</t>
  </si>
  <si>
    <t>140802</t>
  </si>
  <si>
    <t>gm. Jabłonna</t>
  </si>
  <si>
    <t>140803</t>
  </si>
  <si>
    <t>gm. Nieporęt</t>
  </si>
  <si>
    <t>140804</t>
  </si>
  <si>
    <t>gm. Serock</t>
  </si>
  <si>
    <t>140805</t>
  </si>
  <si>
    <t>gm. Wieliszew</t>
  </si>
  <si>
    <t>141401</t>
  </si>
  <si>
    <t>m. Nowy Dwór Mazowiecki</t>
  </si>
  <si>
    <t>141402</t>
  </si>
  <si>
    <t>gm. Czosnów</t>
  </si>
  <si>
    <t>141403</t>
  </si>
  <si>
    <t>gm. Leoncin</t>
  </si>
  <si>
    <t>141404</t>
  </si>
  <si>
    <t>gm. Nasielsk</t>
  </si>
  <si>
    <t>141405</t>
  </si>
  <si>
    <t>gm. Pomiechówek</t>
  </si>
  <si>
    <t>141406</t>
  </si>
  <si>
    <t>gm. Zakroczym</t>
  </si>
  <si>
    <t>141701</t>
  </si>
  <si>
    <t>m. Józefów</t>
  </si>
  <si>
    <t>141702</t>
  </si>
  <si>
    <t>m. Otwock</t>
  </si>
  <si>
    <t>141703</t>
  </si>
  <si>
    <t>gm. Celestynów</t>
  </si>
  <si>
    <t>141704</t>
  </si>
  <si>
    <t>gm. Karczew</t>
  </si>
  <si>
    <t>141705</t>
  </si>
  <si>
    <t>gm. Kołbiel</t>
  </si>
  <si>
    <t>141706</t>
  </si>
  <si>
    <t>gm. Osieck</t>
  </si>
  <si>
    <t>141707</t>
  </si>
  <si>
    <t>gm. Sobienie-Jeziory</t>
  </si>
  <si>
    <t>141708</t>
  </si>
  <si>
    <t>gm. Wiązowna</t>
  </si>
  <si>
    <t>141801</t>
  </si>
  <si>
    <t>gm. Góra Kalwaria</t>
  </si>
  <si>
    <t>141802</t>
  </si>
  <si>
    <t>gm. Konstancin-Jeziorna</t>
  </si>
  <si>
    <t>141803</t>
  </si>
  <si>
    <t>gm. Lesznowola</t>
  </si>
  <si>
    <t>141804</t>
  </si>
  <si>
    <t>gm. Piaseczno</t>
  </si>
  <si>
    <t>141805</t>
  </si>
  <si>
    <t>gm. Prażmów</t>
  </si>
  <si>
    <t>141806</t>
  </si>
  <si>
    <t>gm. Tarczyn</t>
  </si>
  <si>
    <t>142101</t>
  </si>
  <si>
    <t>m. Piastów</t>
  </si>
  <si>
    <t>142102</t>
  </si>
  <si>
    <t>m. Pruszków</t>
  </si>
  <si>
    <t>142103</t>
  </si>
  <si>
    <t>gm. Brwinów</t>
  </si>
  <si>
    <t>142104</t>
  </si>
  <si>
    <t>gm. Michałowice</t>
  </si>
  <si>
    <t>142105</t>
  </si>
  <si>
    <t>gm. Nadarzyn</t>
  </si>
  <si>
    <t>142106</t>
  </si>
  <si>
    <t>gm. Raszyn</t>
  </si>
  <si>
    <t>143201</t>
  </si>
  <si>
    <t>gm. Błonie</t>
  </si>
  <si>
    <t>143202</t>
  </si>
  <si>
    <t>gm. Izabelin</t>
  </si>
  <si>
    <t>143203</t>
  </si>
  <si>
    <t>gm. Kampinos</t>
  </si>
  <si>
    <t>143204</t>
  </si>
  <si>
    <t>gm. Leszno</t>
  </si>
  <si>
    <t>143205</t>
  </si>
  <si>
    <t>gm. Łomianki</t>
  </si>
  <si>
    <t>143206</t>
  </si>
  <si>
    <t>gm. Ożarów Mazowiecki</t>
  </si>
  <si>
    <t>143207</t>
  </si>
  <si>
    <t>gm. Stare Babice</t>
  </si>
  <si>
    <t>143401</t>
  </si>
  <si>
    <t>m. Kobyłka</t>
  </si>
  <si>
    <t>143402</t>
  </si>
  <si>
    <t>m. Marki</t>
  </si>
  <si>
    <t>143403</t>
  </si>
  <si>
    <t>m. Ząbki</t>
  </si>
  <si>
    <t>143404</t>
  </si>
  <si>
    <t>m. Zielonka</t>
  </si>
  <si>
    <t>143405</t>
  </si>
  <si>
    <t>gm. Dąbrówka</t>
  </si>
  <si>
    <t>143406</t>
  </si>
  <si>
    <t>gm. Jadów</t>
  </si>
  <si>
    <t>143407</t>
  </si>
  <si>
    <t>gm. Klembów</t>
  </si>
  <si>
    <t>143408</t>
  </si>
  <si>
    <t>gm. Poświętne</t>
  </si>
  <si>
    <t>143409</t>
  </si>
  <si>
    <t>gm. Radzymin</t>
  </si>
  <si>
    <t>143410</t>
  </si>
  <si>
    <t>gm. Strachówka</t>
  </si>
  <si>
    <t>143411</t>
  </si>
  <si>
    <t>gm. Tłuszcz</t>
  </si>
  <si>
    <t>143412</t>
  </si>
  <si>
    <t>gm. Wołomin</t>
  </si>
  <si>
    <t>146502</t>
  </si>
  <si>
    <t>Bemowo</t>
  </si>
  <si>
    <t>146503</t>
  </si>
  <si>
    <t>Białołęka</t>
  </si>
  <si>
    <t>146504</t>
  </si>
  <si>
    <t>Bielany</t>
  </si>
  <si>
    <t>146505</t>
  </si>
  <si>
    <t>Mokotów</t>
  </si>
  <si>
    <t>146506</t>
  </si>
  <si>
    <t>Ochota</t>
  </si>
  <si>
    <t>146507</t>
  </si>
  <si>
    <t>Praga-Południe</t>
  </si>
  <si>
    <t>146508</t>
  </si>
  <si>
    <t>Praga-Północ</t>
  </si>
  <si>
    <t>146509</t>
  </si>
  <si>
    <t>Rembertów</t>
  </si>
  <si>
    <t>146510</t>
  </si>
  <si>
    <t>Śródmieście</t>
  </si>
  <si>
    <t>146511</t>
  </si>
  <si>
    <t>Targówek</t>
  </si>
  <si>
    <t>146512</t>
  </si>
  <si>
    <t>Ursus</t>
  </si>
  <si>
    <t>146513</t>
  </si>
  <si>
    <t>Ursynów</t>
  </si>
  <si>
    <t>146514</t>
  </si>
  <si>
    <t>Wawer</t>
  </si>
  <si>
    <t>146515</t>
  </si>
  <si>
    <t>Wesoła</t>
  </si>
  <si>
    <t>146516</t>
  </si>
  <si>
    <t>Wilanów</t>
  </si>
  <si>
    <t>146517</t>
  </si>
  <si>
    <t>Włochy</t>
  </si>
  <si>
    <t>146518</t>
  </si>
  <si>
    <t>Wola</t>
  </si>
  <si>
    <t>146519</t>
  </si>
  <si>
    <t>Żoliborz</t>
  </si>
  <si>
    <t>powiat grodziski</t>
  </si>
  <si>
    <t>powiat legionowski</t>
  </si>
  <si>
    <t>powiat nowodworski</t>
  </si>
  <si>
    <t>powiat otwocki</t>
  </si>
  <si>
    <t>powiat piaseczyński</t>
  </si>
  <si>
    <t>powiat pruszkowski</t>
  </si>
  <si>
    <t>powiat warszawski zach.</t>
  </si>
  <si>
    <t>powiat wołomiński</t>
  </si>
  <si>
    <t>m. st. Warszawa</t>
  </si>
  <si>
    <t>razem</t>
  </si>
  <si>
    <t>Dotychczasowy</t>
  </si>
  <si>
    <t>nr okręgu wyborczego</t>
  </si>
  <si>
    <t>Gmina</t>
  </si>
  <si>
    <t>(wg rejestru wyborców PKW)</t>
  </si>
  <si>
    <t>Liczba mandatów wg normy przedstawicielstwa</t>
  </si>
  <si>
    <t xml:space="preserve">Liczba mandatów WYBORY </t>
  </si>
  <si>
    <t>2002 / 2006 / 2010</t>
  </si>
  <si>
    <t>Liczba mandatów WYBORY 2014</t>
  </si>
  <si>
    <t>31.12.2009</t>
  </si>
  <si>
    <t>31.12.2013</t>
  </si>
  <si>
    <t>WYBORY 2010</t>
  </si>
  <si>
    <t>Ząbki</t>
  </si>
  <si>
    <t>25.114</t>
  </si>
  <si>
    <t>29.701</t>
  </si>
  <si>
    <t>Marki</t>
  </si>
  <si>
    <t>24.574</t>
  </si>
  <si>
    <t>27.534</t>
  </si>
  <si>
    <t>Radzymin</t>
  </si>
  <si>
    <t>20.760</t>
  </si>
  <si>
    <t>23.705</t>
  </si>
  <si>
    <t>Kobyłka</t>
  </si>
  <si>
    <t>18.621</t>
  </si>
  <si>
    <t>20.178</t>
  </si>
  <si>
    <t>2,61 - 3 mand.</t>
  </si>
  <si>
    <t>Zielonka</t>
  </si>
  <si>
    <t>16.754</t>
  </si>
  <si>
    <t>16.837</t>
  </si>
  <si>
    <t>2,34 - 2 mand.</t>
  </si>
  <si>
    <t>Wołomin</t>
  </si>
  <si>
    <t>49.574</t>
  </si>
  <si>
    <t>50.229</t>
  </si>
  <si>
    <t>Dąbrówka</t>
  </si>
  <si>
    <t>7.176</t>
  </si>
  <si>
    <t>7.622</t>
  </si>
  <si>
    <t>1,00 - 1 mand.</t>
  </si>
  <si>
    <t>Klembów</t>
  </si>
  <si>
    <t>8.978</t>
  </si>
  <si>
    <t>9.384</t>
  </si>
  <si>
    <t>1,26 - 1 mand.</t>
  </si>
  <si>
    <t>Poświętne</t>
  </si>
  <si>
    <t>6.002</t>
  </si>
  <si>
    <t>6.108</t>
  </si>
  <si>
    <t>0,84 - 1 mand.</t>
  </si>
  <si>
    <t>Strachówka</t>
  </si>
  <si>
    <t>2.990</t>
  </si>
  <si>
    <t>2.946</t>
  </si>
  <si>
    <t>0,42 - 0 mand.</t>
  </si>
  <si>
    <t>Jadów</t>
  </si>
  <si>
    <t>7.727</t>
  </si>
  <si>
    <t>7.762</t>
  </si>
  <si>
    <t>1,08 - 1 mand.</t>
  </si>
  <si>
    <t>Tłuszcz</t>
  </si>
  <si>
    <t>18.951</t>
  </si>
  <si>
    <t>19.446</t>
  </si>
  <si>
    <t>OGÓŁEM</t>
  </si>
  <si>
    <t>207.221</t>
  </si>
  <si>
    <t>221.452</t>
  </si>
  <si>
    <t>WYBORY 2014*</t>
  </si>
  <si>
    <t xml:space="preserve"> 4   3</t>
  </si>
  <si>
    <t>» 5</t>
  </si>
  <si>
    <t>= 4,8475 » 5</t>
  </si>
  <si>
    <t>= 4,60 » 5</t>
  </si>
  <si>
    <t>= 4,4293 » 4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</si>
</sst>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name val="Verdana"/>
      <family val="2"/>
      <charset val="238"/>
    </font>
    <font>
      <b/>
      <i/>
      <sz val="1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/>
    <xf numFmtId="0" fontId="20" fillId="5" borderId="4" xfId="0" applyFont="1" applyFill="1" applyBorder="1" applyAlignment="1" applyProtection="1">
      <alignment horizontal="center" vertical="center" wrapText="1"/>
    </xf>
    <xf numFmtId="0" fontId="19" fillId="0" borderId="0" xfId="0" applyFont="1"/>
    <xf numFmtId="0" fontId="21" fillId="5" borderId="3" xfId="0" applyFont="1" applyFill="1" applyBorder="1"/>
    <xf numFmtId="0" fontId="21" fillId="0" borderId="0" xfId="0" applyFont="1"/>
    <xf numFmtId="3" fontId="2" fillId="5" borderId="4" xfId="0" applyNumberFormat="1" applyFont="1" applyFill="1" applyBorder="1" applyAlignment="1" applyProtection="1">
      <alignment horizontal="right" vertical="center" wrapText="1"/>
    </xf>
    <xf numFmtId="3" fontId="2" fillId="5" borderId="5" xfId="0" applyNumberFormat="1" applyFont="1" applyFill="1" applyBorder="1" applyAlignment="1" applyProtection="1">
      <alignment horizontal="right" vertical="center" wrapText="1"/>
    </xf>
    <xf numFmtId="3" fontId="21" fillId="5" borderId="4" xfId="0" applyNumberFormat="1" applyFont="1" applyFill="1" applyBorder="1" applyAlignment="1">
      <alignment horizontal="right" vertical="center"/>
    </xf>
    <xf numFmtId="3" fontId="21" fillId="5" borderId="5" xfId="0" applyNumberFormat="1" applyFont="1" applyFill="1" applyBorder="1" applyAlignment="1">
      <alignment horizontal="right" vertical="center"/>
    </xf>
    <xf numFmtId="3" fontId="21" fillId="5" borderId="4" xfId="0" applyNumberFormat="1" applyFont="1" applyFill="1" applyBorder="1"/>
    <xf numFmtId="3" fontId="21" fillId="5" borderId="5" xfId="0" applyNumberFormat="1" applyFont="1" applyFill="1" applyBorder="1"/>
    <xf numFmtId="0" fontId="22" fillId="6" borderId="6" xfId="0" applyFont="1" applyFill="1" applyBorder="1" applyAlignment="1">
      <alignment horizontal="right"/>
    </xf>
    <xf numFmtId="3" fontId="22" fillId="6" borderId="6" xfId="0" applyNumberFormat="1" applyFont="1" applyFill="1" applyBorder="1"/>
    <xf numFmtId="0" fontId="12" fillId="2" borderId="2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7"/>
  <sheetViews>
    <sheetView tabSelected="1" workbookViewId="0">
      <selection activeCell="C69" sqref="C69:U86"/>
    </sheetView>
  </sheetViews>
  <sheetFormatPr defaultColWidth="11.42578125" defaultRowHeight="12.75"/>
  <cols>
    <col min="1" max="1" width="9" customWidth="1"/>
    <col min="2" max="2" width="26.5703125" customWidth="1"/>
    <col min="3" max="3" width="15.7109375" customWidth="1"/>
    <col min="4" max="4" width="12" bestFit="1" customWidth="1"/>
    <col min="5" max="5" width="12.85546875" customWidth="1"/>
    <col min="6" max="6" width="15" customWidth="1"/>
    <col min="7" max="7" width="9" customWidth="1"/>
    <col min="8" max="11" width="11.5703125" bestFit="1" customWidth="1"/>
    <col min="12" max="12" width="12.5703125" customWidth="1"/>
    <col min="13" max="13" width="9" customWidth="1"/>
    <col min="14" max="20" width="11.5703125" bestFit="1" customWidth="1"/>
    <col min="21" max="21" width="12.5703125" customWidth="1"/>
  </cols>
  <sheetData>
    <row r="1" spans="1:21">
      <c r="A1" s="22" t="s">
        <v>0</v>
      </c>
      <c r="B1" s="24" t="s">
        <v>1</v>
      </c>
      <c r="C1" s="24" t="s">
        <v>2</v>
      </c>
      <c r="D1" s="24" t="s">
        <v>3</v>
      </c>
      <c r="E1" s="24"/>
      <c r="F1" s="24"/>
      <c r="G1" s="24"/>
      <c r="H1" s="26" t="s">
        <v>4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7"/>
    </row>
    <row r="2" spans="1:21">
      <c r="A2" s="23"/>
      <c r="B2" s="25"/>
      <c r="C2" s="25"/>
      <c r="D2" s="28" t="s">
        <v>5</v>
      </c>
      <c r="E2" s="29" t="s">
        <v>6</v>
      </c>
      <c r="F2" s="29" t="s">
        <v>7</v>
      </c>
      <c r="G2" s="30" t="s">
        <v>8</v>
      </c>
      <c r="H2" s="31" t="s">
        <v>9</v>
      </c>
      <c r="I2" s="31"/>
      <c r="J2" s="31"/>
      <c r="K2" s="31"/>
      <c r="L2" s="32" t="s">
        <v>10</v>
      </c>
      <c r="M2" s="21" t="s">
        <v>11</v>
      </c>
      <c r="N2" s="21"/>
      <c r="O2" s="21"/>
      <c r="P2" s="21"/>
      <c r="Q2" s="21" t="s">
        <v>12</v>
      </c>
      <c r="R2" s="21"/>
      <c r="S2" s="21"/>
      <c r="T2" s="21"/>
      <c r="U2" s="1" t="s">
        <v>13</v>
      </c>
    </row>
    <row r="3" spans="1:21" ht="31.5">
      <c r="A3" s="23"/>
      <c r="B3" s="25"/>
      <c r="C3" s="25"/>
      <c r="D3" s="28"/>
      <c r="E3" s="29"/>
      <c r="F3" s="29"/>
      <c r="G3" s="30"/>
      <c r="H3" s="2" t="s">
        <v>5</v>
      </c>
      <c r="I3" s="3" t="s">
        <v>14</v>
      </c>
      <c r="J3" s="3" t="s">
        <v>15</v>
      </c>
      <c r="K3" s="3" t="s">
        <v>16</v>
      </c>
      <c r="L3" s="33"/>
      <c r="M3" s="4" t="s">
        <v>5</v>
      </c>
      <c r="N3" s="4" t="s">
        <v>17</v>
      </c>
      <c r="O3" s="4" t="s">
        <v>18</v>
      </c>
      <c r="P3" s="4" t="s">
        <v>19</v>
      </c>
      <c r="Q3" s="4" t="s">
        <v>5</v>
      </c>
      <c r="R3" s="4" t="s">
        <v>17</v>
      </c>
      <c r="S3" s="4" t="s">
        <v>18</v>
      </c>
      <c r="T3" s="4" t="s">
        <v>19</v>
      </c>
      <c r="U3" s="5" t="s">
        <v>20</v>
      </c>
    </row>
    <row r="4" spans="1:21">
      <c r="A4" s="6"/>
      <c r="B4" s="7" t="s">
        <v>169</v>
      </c>
      <c r="C4" s="13">
        <f>SUM(C5:C10)</f>
        <v>86900</v>
      </c>
      <c r="D4" s="13">
        <f t="shared" ref="D4:U4" si="0">SUM(D5:D10)</f>
        <v>68949</v>
      </c>
      <c r="E4" s="13">
        <f t="shared" si="0"/>
        <v>67427</v>
      </c>
      <c r="F4" s="13">
        <f t="shared" si="0"/>
        <v>1522</v>
      </c>
      <c r="G4" s="13">
        <f t="shared" si="0"/>
        <v>10</v>
      </c>
      <c r="H4" s="13">
        <f t="shared" si="0"/>
        <v>1512</v>
      </c>
      <c r="I4" s="13">
        <f t="shared" si="0"/>
        <v>1388</v>
      </c>
      <c r="J4" s="13">
        <f t="shared" si="0"/>
        <v>10</v>
      </c>
      <c r="K4" s="13">
        <f t="shared" si="0"/>
        <v>114</v>
      </c>
      <c r="L4" s="13">
        <f t="shared" si="0"/>
        <v>766</v>
      </c>
      <c r="M4" s="13">
        <f t="shared" si="0"/>
        <v>766</v>
      </c>
      <c r="N4" s="13">
        <f t="shared" si="0"/>
        <v>61</v>
      </c>
      <c r="O4" s="13">
        <f t="shared" si="0"/>
        <v>591</v>
      </c>
      <c r="P4" s="13">
        <f t="shared" si="0"/>
        <v>114</v>
      </c>
      <c r="Q4" s="13">
        <f t="shared" si="0"/>
        <v>0</v>
      </c>
      <c r="R4" s="13">
        <f t="shared" si="0"/>
        <v>0</v>
      </c>
      <c r="S4" s="13">
        <f t="shared" si="0"/>
        <v>0</v>
      </c>
      <c r="T4" s="14">
        <f t="shared" si="0"/>
        <v>0</v>
      </c>
      <c r="U4" s="14">
        <f t="shared" si="0"/>
        <v>0</v>
      </c>
    </row>
    <row r="5" spans="1:21">
      <c r="A5" t="s">
        <v>21</v>
      </c>
      <c r="B5" t="s">
        <v>22</v>
      </c>
      <c r="C5">
        <v>15967</v>
      </c>
      <c r="D5">
        <v>13063</v>
      </c>
      <c r="E5">
        <v>12704</v>
      </c>
      <c r="F5">
        <v>359</v>
      </c>
      <c r="G5">
        <v>5</v>
      </c>
      <c r="H5">
        <v>354</v>
      </c>
      <c r="I5">
        <v>328</v>
      </c>
      <c r="J5">
        <v>0</v>
      </c>
      <c r="K5">
        <v>26</v>
      </c>
      <c r="L5">
        <v>157</v>
      </c>
      <c r="M5">
        <v>157</v>
      </c>
      <c r="N5">
        <v>19</v>
      </c>
      <c r="O5">
        <v>112</v>
      </c>
      <c r="P5">
        <v>26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23</v>
      </c>
      <c r="B6" t="s">
        <v>24</v>
      </c>
      <c r="C6">
        <v>3881</v>
      </c>
      <c r="D6">
        <v>3199</v>
      </c>
      <c r="E6">
        <v>2970</v>
      </c>
      <c r="F6">
        <v>229</v>
      </c>
      <c r="G6">
        <v>3</v>
      </c>
      <c r="H6">
        <v>226</v>
      </c>
      <c r="I6">
        <v>220</v>
      </c>
      <c r="J6">
        <v>0</v>
      </c>
      <c r="K6">
        <v>6</v>
      </c>
      <c r="L6">
        <v>63</v>
      </c>
      <c r="M6">
        <v>63</v>
      </c>
      <c r="N6">
        <v>0</v>
      </c>
      <c r="O6">
        <v>57</v>
      </c>
      <c r="P6">
        <v>6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25</v>
      </c>
      <c r="B7" t="s">
        <v>26</v>
      </c>
      <c r="C7">
        <v>5074</v>
      </c>
      <c r="D7">
        <v>4019</v>
      </c>
      <c r="E7">
        <v>3980</v>
      </c>
      <c r="F7">
        <v>39</v>
      </c>
      <c r="G7">
        <v>0</v>
      </c>
      <c r="H7">
        <v>39</v>
      </c>
      <c r="I7">
        <v>38</v>
      </c>
      <c r="J7">
        <v>1</v>
      </c>
      <c r="K7">
        <v>0</v>
      </c>
      <c r="L7">
        <v>28</v>
      </c>
      <c r="M7">
        <v>28</v>
      </c>
      <c r="N7">
        <v>5</v>
      </c>
      <c r="O7">
        <v>23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27</v>
      </c>
      <c r="B8" t="s">
        <v>28</v>
      </c>
      <c r="C8">
        <v>42479</v>
      </c>
      <c r="D8">
        <v>33372</v>
      </c>
      <c r="E8">
        <v>33065</v>
      </c>
      <c r="F8">
        <v>307</v>
      </c>
      <c r="G8">
        <v>2</v>
      </c>
      <c r="H8">
        <v>305</v>
      </c>
      <c r="I8">
        <v>235</v>
      </c>
      <c r="J8">
        <v>0</v>
      </c>
      <c r="K8">
        <v>70</v>
      </c>
      <c r="L8">
        <v>395</v>
      </c>
      <c r="M8">
        <v>395</v>
      </c>
      <c r="N8">
        <v>28</v>
      </c>
      <c r="O8">
        <v>297</v>
      </c>
      <c r="P8">
        <v>70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29</v>
      </c>
      <c r="B9" t="s">
        <v>30</v>
      </c>
      <c r="C9">
        <v>11476</v>
      </c>
      <c r="D9">
        <v>9065</v>
      </c>
      <c r="E9">
        <v>8812</v>
      </c>
      <c r="F9">
        <v>253</v>
      </c>
      <c r="G9">
        <v>0</v>
      </c>
      <c r="H9">
        <v>253</v>
      </c>
      <c r="I9">
        <v>246</v>
      </c>
      <c r="J9">
        <v>1</v>
      </c>
      <c r="K9">
        <v>6</v>
      </c>
      <c r="L9">
        <v>64</v>
      </c>
      <c r="M9">
        <v>64</v>
      </c>
      <c r="N9">
        <v>6</v>
      </c>
      <c r="O9">
        <v>52</v>
      </c>
      <c r="P9">
        <v>6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31</v>
      </c>
      <c r="B10" t="s">
        <v>32</v>
      </c>
      <c r="C10">
        <v>8023</v>
      </c>
      <c r="D10">
        <v>6231</v>
      </c>
      <c r="E10">
        <v>5896</v>
      </c>
      <c r="F10">
        <v>335</v>
      </c>
      <c r="G10">
        <v>0</v>
      </c>
      <c r="H10">
        <v>335</v>
      </c>
      <c r="I10">
        <v>321</v>
      </c>
      <c r="J10">
        <v>8</v>
      </c>
      <c r="K10">
        <v>6</v>
      </c>
      <c r="L10">
        <v>59</v>
      </c>
      <c r="M10">
        <v>59</v>
      </c>
      <c r="N10">
        <v>3</v>
      </c>
      <c r="O10">
        <v>50</v>
      </c>
      <c r="P10">
        <v>6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s="10" customFormat="1" ht="10.5">
      <c r="A11" s="8"/>
      <c r="B11" s="9" t="s">
        <v>170</v>
      </c>
      <c r="C11" s="15">
        <f>SUM(C12:C16)</f>
        <v>108688</v>
      </c>
      <c r="D11" s="15">
        <f t="shared" ref="D11:U11" si="1">SUM(D12:D16)</f>
        <v>85809</v>
      </c>
      <c r="E11" s="15">
        <f t="shared" si="1"/>
        <v>82863</v>
      </c>
      <c r="F11" s="15">
        <f t="shared" si="1"/>
        <v>2946</v>
      </c>
      <c r="G11" s="15">
        <f t="shared" si="1"/>
        <v>4</v>
      </c>
      <c r="H11" s="15">
        <f t="shared" si="1"/>
        <v>2943</v>
      </c>
      <c r="I11" s="15">
        <f t="shared" si="1"/>
        <v>2708</v>
      </c>
      <c r="J11" s="15">
        <f t="shared" si="1"/>
        <v>0</v>
      </c>
      <c r="K11" s="15">
        <f t="shared" si="1"/>
        <v>235</v>
      </c>
      <c r="L11" s="15">
        <f t="shared" si="1"/>
        <v>1183</v>
      </c>
      <c r="M11" s="15">
        <f t="shared" si="1"/>
        <v>1183</v>
      </c>
      <c r="N11" s="15">
        <f t="shared" si="1"/>
        <v>88</v>
      </c>
      <c r="O11" s="15">
        <f t="shared" si="1"/>
        <v>860</v>
      </c>
      <c r="P11" s="15">
        <f t="shared" si="1"/>
        <v>235</v>
      </c>
      <c r="Q11" s="15">
        <f t="shared" si="1"/>
        <v>0</v>
      </c>
      <c r="R11" s="15">
        <f t="shared" si="1"/>
        <v>0</v>
      </c>
      <c r="S11" s="15">
        <f t="shared" si="1"/>
        <v>0</v>
      </c>
      <c r="T11" s="16">
        <f t="shared" si="1"/>
        <v>0</v>
      </c>
      <c r="U11" s="16">
        <f t="shared" si="1"/>
        <v>1</v>
      </c>
    </row>
    <row r="12" spans="1:21">
      <c r="A12" t="s">
        <v>33</v>
      </c>
      <c r="B12" t="s">
        <v>34</v>
      </c>
      <c r="C12">
        <v>51555</v>
      </c>
      <c r="D12">
        <v>41216</v>
      </c>
      <c r="E12">
        <v>40898</v>
      </c>
      <c r="F12">
        <v>318</v>
      </c>
      <c r="G12">
        <v>0</v>
      </c>
      <c r="H12">
        <v>318</v>
      </c>
      <c r="I12">
        <v>239</v>
      </c>
      <c r="J12">
        <v>0</v>
      </c>
      <c r="K12">
        <v>79</v>
      </c>
      <c r="L12">
        <v>713</v>
      </c>
      <c r="M12">
        <v>713</v>
      </c>
      <c r="N12">
        <v>47</v>
      </c>
      <c r="O12">
        <v>587</v>
      </c>
      <c r="P12">
        <v>79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35</v>
      </c>
      <c r="B13" t="s">
        <v>36</v>
      </c>
      <c r="C13">
        <v>17186</v>
      </c>
      <c r="D13">
        <v>12980</v>
      </c>
      <c r="E13">
        <v>12323</v>
      </c>
      <c r="F13">
        <v>657</v>
      </c>
      <c r="G13">
        <v>1</v>
      </c>
      <c r="H13">
        <v>656</v>
      </c>
      <c r="I13">
        <v>621</v>
      </c>
      <c r="J13">
        <v>0</v>
      </c>
      <c r="K13">
        <v>35</v>
      </c>
      <c r="L13">
        <v>137</v>
      </c>
      <c r="M13">
        <v>137</v>
      </c>
      <c r="N13">
        <v>9</v>
      </c>
      <c r="O13">
        <v>93</v>
      </c>
      <c r="P13">
        <v>35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37</v>
      </c>
      <c r="B14" t="s">
        <v>38</v>
      </c>
      <c r="C14">
        <v>13673</v>
      </c>
      <c r="D14">
        <v>10698</v>
      </c>
      <c r="E14">
        <v>9921</v>
      </c>
      <c r="F14">
        <v>777</v>
      </c>
      <c r="G14">
        <v>0</v>
      </c>
      <c r="H14">
        <v>777</v>
      </c>
      <c r="I14">
        <v>744</v>
      </c>
      <c r="J14">
        <v>0</v>
      </c>
      <c r="K14">
        <v>33</v>
      </c>
      <c r="L14">
        <v>113</v>
      </c>
      <c r="M14">
        <v>113</v>
      </c>
      <c r="N14">
        <v>11</v>
      </c>
      <c r="O14">
        <v>69</v>
      </c>
      <c r="P14">
        <v>33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39</v>
      </c>
      <c r="B15" t="s">
        <v>40</v>
      </c>
      <c r="C15">
        <v>14022</v>
      </c>
      <c r="D15">
        <v>11181</v>
      </c>
      <c r="E15">
        <v>10436</v>
      </c>
      <c r="F15">
        <v>745</v>
      </c>
      <c r="G15">
        <v>0</v>
      </c>
      <c r="H15">
        <v>745</v>
      </c>
      <c r="I15">
        <v>669</v>
      </c>
      <c r="J15">
        <v>0</v>
      </c>
      <c r="K15">
        <v>76</v>
      </c>
      <c r="L15">
        <v>141</v>
      </c>
      <c r="M15">
        <v>141</v>
      </c>
      <c r="N15">
        <v>13</v>
      </c>
      <c r="O15">
        <v>52</v>
      </c>
      <c r="P15">
        <v>76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41</v>
      </c>
      <c r="B16" t="s">
        <v>42</v>
      </c>
      <c r="C16">
        <v>12252</v>
      </c>
      <c r="D16">
        <v>9734</v>
      </c>
      <c r="E16">
        <v>9285</v>
      </c>
      <c r="F16">
        <v>449</v>
      </c>
      <c r="G16">
        <v>3</v>
      </c>
      <c r="H16">
        <v>447</v>
      </c>
      <c r="I16">
        <v>435</v>
      </c>
      <c r="J16">
        <v>0</v>
      </c>
      <c r="K16">
        <v>12</v>
      </c>
      <c r="L16">
        <v>79</v>
      </c>
      <c r="M16">
        <v>79</v>
      </c>
      <c r="N16">
        <v>8</v>
      </c>
      <c r="O16">
        <v>59</v>
      </c>
      <c r="P16">
        <v>12</v>
      </c>
      <c r="Q16">
        <v>0</v>
      </c>
      <c r="R16">
        <v>0</v>
      </c>
      <c r="S16">
        <v>0</v>
      </c>
      <c r="T16">
        <v>0</v>
      </c>
      <c r="U16">
        <v>1</v>
      </c>
    </row>
    <row r="17" spans="1:21" s="10" customFormat="1" ht="10.5">
      <c r="A17" s="8"/>
      <c r="B17" s="9" t="s">
        <v>171</v>
      </c>
      <c r="C17" s="17">
        <f>SUM(C18:C23)</f>
        <v>77813</v>
      </c>
      <c r="D17" s="17">
        <f t="shared" ref="D17:U17" si="2">SUM(D18:D23)</f>
        <v>63094</v>
      </c>
      <c r="E17" s="17">
        <f t="shared" si="2"/>
        <v>60819</v>
      </c>
      <c r="F17" s="17">
        <f t="shared" si="2"/>
        <v>2275</v>
      </c>
      <c r="G17" s="17">
        <f t="shared" si="2"/>
        <v>2</v>
      </c>
      <c r="H17" s="17">
        <f t="shared" si="2"/>
        <v>2274</v>
      </c>
      <c r="I17" s="17">
        <f t="shared" si="2"/>
        <v>2026</v>
      </c>
      <c r="J17" s="17">
        <f t="shared" si="2"/>
        <v>0</v>
      </c>
      <c r="K17" s="17">
        <f t="shared" si="2"/>
        <v>248</v>
      </c>
      <c r="L17" s="17">
        <f t="shared" si="2"/>
        <v>1005</v>
      </c>
      <c r="M17" s="17">
        <f t="shared" si="2"/>
        <v>1005</v>
      </c>
      <c r="N17" s="17">
        <f t="shared" si="2"/>
        <v>72</v>
      </c>
      <c r="O17" s="17">
        <f t="shared" si="2"/>
        <v>685</v>
      </c>
      <c r="P17" s="17">
        <f t="shared" si="2"/>
        <v>248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8">
        <f t="shared" si="2"/>
        <v>0</v>
      </c>
      <c r="U17" s="18">
        <f t="shared" si="2"/>
        <v>1</v>
      </c>
    </row>
    <row r="18" spans="1:21">
      <c r="A18" t="s">
        <v>43</v>
      </c>
      <c r="B18" t="s">
        <v>44</v>
      </c>
      <c r="C18">
        <v>27344</v>
      </c>
      <c r="D18">
        <v>22074</v>
      </c>
      <c r="E18">
        <v>21866</v>
      </c>
      <c r="F18">
        <v>208</v>
      </c>
      <c r="G18">
        <v>1</v>
      </c>
      <c r="H18">
        <v>207</v>
      </c>
      <c r="I18">
        <v>133</v>
      </c>
      <c r="J18">
        <v>0</v>
      </c>
      <c r="K18">
        <v>74</v>
      </c>
      <c r="L18">
        <v>507</v>
      </c>
      <c r="M18">
        <v>507</v>
      </c>
      <c r="N18">
        <v>20</v>
      </c>
      <c r="O18">
        <v>413</v>
      </c>
      <c r="P18">
        <v>74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45</v>
      </c>
      <c r="B19" t="s">
        <v>46</v>
      </c>
      <c r="C19">
        <v>10010</v>
      </c>
      <c r="D19">
        <v>8152</v>
      </c>
      <c r="E19">
        <v>7209</v>
      </c>
      <c r="F19">
        <v>943</v>
      </c>
      <c r="G19">
        <v>0</v>
      </c>
      <c r="H19">
        <v>943</v>
      </c>
      <c r="I19">
        <v>879</v>
      </c>
      <c r="J19">
        <v>0</v>
      </c>
      <c r="K19">
        <v>64</v>
      </c>
      <c r="L19">
        <v>140</v>
      </c>
      <c r="M19">
        <v>140</v>
      </c>
      <c r="N19">
        <v>5</v>
      </c>
      <c r="O19">
        <v>71</v>
      </c>
      <c r="P19">
        <v>64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47</v>
      </c>
      <c r="B20" t="s">
        <v>48</v>
      </c>
      <c r="C20">
        <v>5560</v>
      </c>
      <c r="D20">
        <v>4562</v>
      </c>
      <c r="E20">
        <v>4131</v>
      </c>
      <c r="F20">
        <v>431</v>
      </c>
      <c r="G20">
        <v>0</v>
      </c>
      <c r="H20">
        <v>432</v>
      </c>
      <c r="I20">
        <v>397</v>
      </c>
      <c r="J20">
        <v>0</v>
      </c>
      <c r="K20">
        <v>35</v>
      </c>
      <c r="L20">
        <v>85</v>
      </c>
      <c r="M20">
        <v>85</v>
      </c>
      <c r="N20">
        <v>2</v>
      </c>
      <c r="O20">
        <v>48</v>
      </c>
      <c r="P20">
        <v>35</v>
      </c>
      <c r="Q20">
        <v>0</v>
      </c>
      <c r="R20">
        <v>0</v>
      </c>
      <c r="S20">
        <v>0</v>
      </c>
      <c r="T20">
        <v>0</v>
      </c>
      <c r="U20">
        <v>1</v>
      </c>
    </row>
    <row r="21" spans="1:21">
      <c r="A21" t="s">
        <v>49</v>
      </c>
      <c r="B21" t="s">
        <v>50</v>
      </c>
      <c r="C21">
        <v>19683</v>
      </c>
      <c r="D21">
        <v>15836</v>
      </c>
      <c r="E21">
        <v>15623</v>
      </c>
      <c r="F21">
        <v>213</v>
      </c>
      <c r="G21">
        <v>0</v>
      </c>
      <c r="H21">
        <v>213</v>
      </c>
      <c r="I21">
        <v>173</v>
      </c>
      <c r="J21">
        <v>0</v>
      </c>
      <c r="K21">
        <v>40</v>
      </c>
      <c r="L21">
        <v>159</v>
      </c>
      <c r="M21">
        <v>159</v>
      </c>
      <c r="N21">
        <v>33</v>
      </c>
      <c r="O21">
        <v>86</v>
      </c>
      <c r="P21">
        <v>40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51</v>
      </c>
      <c r="B22" t="s">
        <v>52</v>
      </c>
      <c r="C22">
        <v>8899</v>
      </c>
      <c r="D22">
        <v>7284</v>
      </c>
      <c r="E22">
        <v>7050</v>
      </c>
      <c r="F22">
        <v>234</v>
      </c>
      <c r="G22">
        <v>1</v>
      </c>
      <c r="H22">
        <v>233</v>
      </c>
      <c r="I22">
        <v>211</v>
      </c>
      <c r="J22">
        <v>0</v>
      </c>
      <c r="K22">
        <v>22</v>
      </c>
      <c r="L22">
        <v>74</v>
      </c>
      <c r="M22">
        <v>74</v>
      </c>
      <c r="N22">
        <v>5</v>
      </c>
      <c r="O22">
        <v>47</v>
      </c>
      <c r="P22">
        <v>22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53</v>
      </c>
      <c r="B23" t="s">
        <v>54</v>
      </c>
      <c r="C23">
        <v>6317</v>
      </c>
      <c r="D23">
        <v>5186</v>
      </c>
      <c r="E23">
        <v>4940</v>
      </c>
      <c r="F23">
        <v>246</v>
      </c>
      <c r="G23">
        <v>0</v>
      </c>
      <c r="H23">
        <v>246</v>
      </c>
      <c r="I23">
        <v>233</v>
      </c>
      <c r="J23">
        <v>0</v>
      </c>
      <c r="K23">
        <v>13</v>
      </c>
      <c r="L23">
        <v>40</v>
      </c>
      <c r="M23">
        <v>40</v>
      </c>
      <c r="N23">
        <v>7</v>
      </c>
      <c r="O23">
        <v>20</v>
      </c>
      <c r="P23">
        <v>13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 s="12" customFormat="1" ht="10.5">
      <c r="A24" s="11"/>
      <c r="B24" s="9" t="s">
        <v>172</v>
      </c>
      <c r="C24" s="17">
        <f>SUM(C25:C32)</f>
        <v>119581</v>
      </c>
      <c r="D24" s="17">
        <f t="shared" ref="D24:U24" si="3">SUM(D25:D32)</f>
        <v>96038</v>
      </c>
      <c r="E24" s="17">
        <f t="shared" si="3"/>
        <v>94481</v>
      </c>
      <c r="F24" s="17">
        <f t="shared" si="3"/>
        <v>1557</v>
      </c>
      <c r="G24" s="17">
        <f t="shared" si="3"/>
        <v>7</v>
      </c>
      <c r="H24" s="17">
        <f t="shared" si="3"/>
        <v>1550</v>
      </c>
      <c r="I24" s="17">
        <f t="shared" si="3"/>
        <v>1425</v>
      </c>
      <c r="J24" s="17">
        <f t="shared" si="3"/>
        <v>5</v>
      </c>
      <c r="K24" s="17">
        <f t="shared" si="3"/>
        <v>120</v>
      </c>
      <c r="L24" s="17">
        <f t="shared" si="3"/>
        <v>921</v>
      </c>
      <c r="M24" s="17">
        <f t="shared" si="3"/>
        <v>921</v>
      </c>
      <c r="N24" s="17">
        <f t="shared" si="3"/>
        <v>111</v>
      </c>
      <c r="O24" s="17">
        <f t="shared" si="3"/>
        <v>690</v>
      </c>
      <c r="P24" s="17">
        <f t="shared" si="3"/>
        <v>120</v>
      </c>
      <c r="Q24" s="17">
        <f t="shared" si="3"/>
        <v>0</v>
      </c>
      <c r="R24" s="17">
        <f t="shared" si="3"/>
        <v>0</v>
      </c>
      <c r="S24" s="17">
        <f t="shared" si="3"/>
        <v>0</v>
      </c>
      <c r="T24" s="18">
        <f t="shared" si="3"/>
        <v>0</v>
      </c>
      <c r="U24" s="18">
        <f t="shared" si="3"/>
        <v>0</v>
      </c>
    </row>
    <row r="25" spans="1:21">
      <c r="A25" t="s">
        <v>55</v>
      </c>
      <c r="B25" t="s">
        <v>56</v>
      </c>
      <c r="C25">
        <v>19145</v>
      </c>
      <c r="D25">
        <v>14900</v>
      </c>
      <c r="E25">
        <v>14637</v>
      </c>
      <c r="F25">
        <v>263</v>
      </c>
      <c r="G25">
        <v>3</v>
      </c>
      <c r="H25">
        <v>260</v>
      </c>
      <c r="I25">
        <v>252</v>
      </c>
      <c r="J25">
        <v>0</v>
      </c>
      <c r="K25">
        <v>8</v>
      </c>
      <c r="L25">
        <v>135</v>
      </c>
      <c r="M25">
        <v>135</v>
      </c>
      <c r="N25">
        <v>16</v>
      </c>
      <c r="O25">
        <v>111</v>
      </c>
      <c r="P25">
        <v>8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57</v>
      </c>
      <c r="B26" t="s">
        <v>58</v>
      </c>
      <c r="C26">
        <v>43425</v>
      </c>
      <c r="D26">
        <v>35331</v>
      </c>
      <c r="E26">
        <v>34843</v>
      </c>
      <c r="F26">
        <v>488</v>
      </c>
      <c r="G26">
        <v>2</v>
      </c>
      <c r="H26">
        <v>486</v>
      </c>
      <c r="I26">
        <v>415</v>
      </c>
      <c r="J26">
        <v>0</v>
      </c>
      <c r="K26">
        <v>71</v>
      </c>
      <c r="L26">
        <v>457</v>
      </c>
      <c r="M26">
        <v>457</v>
      </c>
      <c r="N26">
        <v>55</v>
      </c>
      <c r="O26">
        <v>331</v>
      </c>
      <c r="P26">
        <v>71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59</v>
      </c>
      <c r="B27" t="s">
        <v>60</v>
      </c>
      <c r="C27">
        <v>11571</v>
      </c>
      <c r="D27">
        <v>9283</v>
      </c>
      <c r="E27">
        <v>9137</v>
      </c>
      <c r="F27">
        <v>146</v>
      </c>
      <c r="G27">
        <v>0</v>
      </c>
      <c r="H27">
        <v>146</v>
      </c>
      <c r="I27">
        <v>137</v>
      </c>
      <c r="J27">
        <v>0</v>
      </c>
      <c r="K27">
        <v>9</v>
      </c>
      <c r="L27">
        <v>61</v>
      </c>
      <c r="M27">
        <v>61</v>
      </c>
      <c r="N27">
        <v>9</v>
      </c>
      <c r="O27">
        <v>43</v>
      </c>
      <c r="P27">
        <v>9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61</v>
      </c>
      <c r="B28" t="s">
        <v>62</v>
      </c>
      <c r="C28">
        <v>15594</v>
      </c>
      <c r="D28">
        <v>12827</v>
      </c>
      <c r="E28">
        <v>12735</v>
      </c>
      <c r="F28">
        <v>92</v>
      </c>
      <c r="G28">
        <v>0</v>
      </c>
      <c r="H28">
        <v>92</v>
      </c>
      <c r="I28">
        <v>68</v>
      </c>
      <c r="J28">
        <v>0</v>
      </c>
      <c r="K28">
        <v>24</v>
      </c>
      <c r="L28">
        <v>154</v>
      </c>
      <c r="M28">
        <v>154</v>
      </c>
      <c r="N28">
        <v>15</v>
      </c>
      <c r="O28">
        <v>115</v>
      </c>
      <c r="P28">
        <v>24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63</v>
      </c>
      <c r="B29" t="s">
        <v>64</v>
      </c>
      <c r="C29">
        <v>8160</v>
      </c>
      <c r="D29">
        <v>6528</v>
      </c>
      <c r="E29">
        <v>6465</v>
      </c>
      <c r="F29">
        <v>63</v>
      </c>
      <c r="G29">
        <v>1</v>
      </c>
      <c r="H29">
        <v>62</v>
      </c>
      <c r="I29">
        <v>60</v>
      </c>
      <c r="J29">
        <v>2</v>
      </c>
      <c r="K29">
        <v>0</v>
      </c>
      <c r="L29">
        <v>24</v>
      </c>
      <c r="M29">
        <v>24</v>
      </c>
      <c r="N29">
        <v>4</v>
      </c>
      <c r="O29">
        <v>20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65</v>
      </c>
      <c r="B30" t="s">
        <v>66</v>
      </c>
      <c r="C30">
        <v>3585</v>
      </c>
      <c r="D30">
        <v>2878</v>
      </c>
      <c r="E30">
        <v>2860</v>
      </c>
      <c r="F30">
        <v>18</v>
      </c>
      <c r="G30">
        <v>0</v>
      </c>
      <c r="H30">
        <v>18</v>
      </c>
      <c r="I30">
        <v>18</v>
      </c>
      <c r="J30">
        <v>0</v>
      </c>
      <c r="K30">
        <v>0</v>
      </c>
      <c r="L30">
        <v>8</v>
      </c>
      <c r="M30">
        <v>8</v>
      </c>
      <c r="N30">
        <v>0</v>
      </c>
      <c r="O30">
        <v>8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67</v>
      </c>
      <c r="B31" t="s">
        <v>68</v>
      </c>
      <c r="C31">
        <v>6337</v>
      </c>
      <c r="D31">
        <v>5168</v>
      </c>
      <c r="E31">
        <v>5123</v>
      </c>
      <c r="F31">
        <v>45</v>
      </c>
      <c r="G31">
        <v>0</v>
      </c>
      <c r="H31">
        <v>45</v>
      </c>
      <c r="I31">
        <v>42</v>
      </c>
      <c r="J31">
        <v>3</v>
      </c>
      <c r="K31">
        <v>0</v>
      </c>
      <c r="L31">
        <v>32</v>
      </c>
      <c r="M31">
        <v>32</v>
      </c>
      <c r="N31">
        <v>3</v>
      </c>
      <c r="O31">
        <v>29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69</v>
      </c>
      <c r="B32" t="s">
        <v>70</v>
      </c>
      <c r="C32">
        <v>11764</v>
      </c>
      <c r="D32">
        <v>9123</v>
      </c>
      <c r="E32">
        <v>8681</v>
      </c>
      <c r="F32">
        <v>442</v>
      </c>
      <c r="G32">
        <v>1</v>
      </c>
      <c r="H32">
        <v>441</v>
      </c>
      <c r="I32">
        <v>433</v>
      </c>
      <c r="J32">
        <v>0</v>
      </c>
      <c r="K32">
        <v>8</v>
      </c>
      <c r="L32">
        <v>50</v>
      </c>
      <c r="M32">
        <v>50</v>
      </c>
      <c r="N32">
        <v>9</v>
      </c>
      <c r="O32">
        <v>33</v>
      </c>
      <c r="P32">
        <v>8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 s="12" customFormat="1" ht="10.5">
      <c r="A33" s="11"/>
      <c r="B33" s="9" t="s">
        <v>173</v>
      </c>
      <c r="C33" s="17">
        <f>SUM(C34:C39)</f>
        <v>165181</v>
      </c>
      <c r="D33" s="17">
        <f t="shared" ref="D33:U33" si="4">SUM(D34:D39)</f>
        <v>128255</v>
      </c>
      <c r="E33" s="17">
        <f t="shared" si="4"/>
        <v>125144</v>
      </c>
      <c r="F33" s="17">
        <f t="shared" si="4"/>
        <v>3111</v>
      </c>
      <c r="G33" s="17">
        <f t="shared" si="4"/>
        <v>19</v>
      </c>
      <c r="H33" s="17">
        <f t="shared" si="4"/>
        <v>3092</v>
      </c>
      <c r="I33" s="17">
        <f t="shared" si="4"/>
        <v>2908</v>
      </c>
      <c r="J33" s="17">
        <f t="shared" si="4"/>
        <v>0</v>
      </c>
      <c r="K33" s="17">
        <f t="shared" si="4"/>
        <v>184</v>
      </c>
      <c r="L33" s="17">
        <f t="shared" si="4"/>
        <v>1400</v>
      </c>
      <c r="M33" s="17">
        <f t="shared" si="4"/>
        <v>1400</v>
      </c>
      <c r="N33" s="17">
        <f t="shared" si="4"/>
        <v>224</v>
      </c>
      <c r="O33" s="17">
        <f t="shared" si="4"/>
        <v>992</v>
      </c>
      <c r="P33" s="17">
        <f t="shared" si="4"/>
        <v>184</v>
      </c>
      <c r="Q33" s="17">
        <f t="shared" si="4"/>
        <v>0</v>
      </c>
      <c r="R33" s="17">
        <f t="shared" si="4"/>
        <v>0</v>
      </c>
      <c r="S33" s="17">
        <f t="shared" si="4"/>
        <v>0</v>
      </c>
      <c r="T33" s="18">
        <f t="shared" si="4"/>
        <v>0</v>
      </c>
      <c r="U33" s="18">
        <f t="shared" si="4"/>
        <v>0</v>
      </c>
    </row>
    <row r="34" spans="1:21">
      <c r="A34" t="s">
        <v>71</v>
      </c>
      <c r="B34" t="s">
        <v>72</v>
      </c>
      <c r="C34">
        <v>25445</v>
      </c>
      <c r="D34">
        <v>20416</v>
      </c>
      <c r="E34">
        <v>20069</v>
      </c>
      <c r="F34">
        <v>347</v>
      </c>
      <c r="G34">
        <v>0</v>
      </c>
      <c r="H34">
        <v>347</v>
      </c>
      <c r="I34">
        <v>291</v>
      </c>
      <c r="J34">
        <v>0</v>
      </c>
      <c r="K34">
        <v>56</v>
      </c>
      <c r="L34">
        <v>235</v>
      </c>
      <c r="M34">
        <v>235</v>
      </c>
      <c r="N34">
        <v>58</v>
      </c>
      <c r="O34">
        <v>121</v>
      </c>
      <c r="P34">
        <v>56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73</v>
      </c>
      <c r="B35" t="s">
        <v>74</v>
      </c>
      <c r="C35">
        <v>24041</v>
      </c>
      <c r="D35">
        <v>19566</v>
      </c>
      <c r="E35">
        <v>19022</v>
      </c>
      <c r="F35">
        <v>544</v>
      </c>
      <c r="G35">
        <v>7</v>
      </c>
      <c r="H35">
        <v>537</v>
      </c>
      <c r="I35">
        <v>483</v>
      </c>
      <c r="J35">
        <v>0</v>
      </c>
      <c r="K35">
        <v>54</v>
      </c>
      <c r="L35">
        <v>280</v>
      </c>
      <c r="M35">
        <v>280</v>
      </c>
      <c r="N35">
        <v>83</v>
      </c>
      <c r="O35">
        <v>143</v>
      </c>
      <c r="P35">
        <v>54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75</v>
      </c>
      <c r="B36" t="s">
        <v>76</v>
      </c>
      <c r="C36">
        <v>22183</v>
      </c>
      <c r="D36">
        <v>16264</v>
      </c>
      <c r="E36">
        <v>15704</v>
      </c>
      <c r="F36">
        <v>560</v>
      </c>
      <c r="G36">
        <v>4</v>
      </c>
      <c r="H36">
        <v>556</v>
      </c>
      <c r="I36">
        <v>543</v>
      </c>
      <c r="J36">
        <v>0</v>
      </c>
      <c r="K36">
        <v>13</v>
      </c>
      <c r="L36">
        <v>155</v>
      </c>
      <c r="M36">
        <v>155</v>
      </c>
      <c r="N36">
        <v>8</v>
      </c>
      <c r="O36">
        <v>134</v>
      </c>
      <c r="P36">
        <v>13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77</v>
      </c>
      <c r="B37" t="s">
        <v>78</v>
      </c>
      <c r="C37">
        <v>72391</v>
      </c>
      <c r="D37">
        <v>55270</v>
      </c>
      <c r="E37">
        <v>54277</v>
      </c>
      <c r="F37">
        <v>993</v>
      </c>
      <c r="G37">
        <v>8</v>
      </c>
      <c r="H37">
        <v>985</v>
      </c>
      <c r="I37">
        <v>952</v>
      </c>
      <c r="J37">
        <v>0</v>
      </c>
      <c r="K37">
        <v>33</v>
      </c>
      <c r="L37">
        <v>590</v>
      </c>
      <c r="M37">
        <v>590</v>
      </c>
      <c r="N37">
        <v>67</v>
      </c>
      <c r="O37">
        <v>490</v>
      </c>
      <c r="P37">
        <v>33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79</v>
      </c>
      <c r="B38" t="s">
        <v>80</v>
      </c>
      <c r="C38">
        <v>10110</v>
      </c>
      <c r="D38">
        <v>7893</v>
      </c>
      <c r="E38">
        <v>7548</v>
      </c>
      <c r="F38">
        <v>345</v>
      </c>
      <c r="G38">
        <v>0</v>
      </c>
      <c r="H38">
        <v>345</v>
      </c>
      <c r="I38">
        <v>335</v>
      </c>
      <c r="J38">
        <v>0</v>
      </c>
      <c r="K38">
        <v>10</v>
      </c>
      <c r="L38">
        <v>48</v>
      </c>
      <c r="M38">
        <v>48</v>
      </c>
      <c r="N38">
        <v>3</v>
      </c>
      <c r="O38">
        <v>35</v>
      </c>
      <c r="P38">
        <v>10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81</v>
      </c>
      <c r="B39" t="s">
        <v>82</v>
      </c>
      <c r="C39">
        <v>11011</v>
      </c>
      <c r="D39">
        <v>8846</v>
      </c>
      <c r="E39">
        <v>8524</v>
      </c>
      <c r="F39">
        <v>322</v>
      </c>
      <c r="G39">
        <v>0</v>
      </c>
      <c r="H39">
        <v>322</v>
      </c>
      <c r="I39">
        <v>304</v>
      </c>
      <c r="J39">
        <v>0</v>
      </c>
      <c r="K39">
        <v>18</v>
      </c>
      <c r="L39">
        <v>92</v>
      </c>
      <c r="M39">
        <v>92</v>
      </c>
      <c r="N39">
        <v>5</v>
      </c>
      <c r="O39">
        <v>69</v>
      </c>
      <c r="P39">
        <v>18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 s="12" customFormat="1" ht="10.5">
      <c r="A40" s="11"/>
      <c r="B40" s="9" t="s">
        <v>174</v>
      </c>
      <c r="C40" s="17">
        <f>SUM(C41:C46)</f>
        <v>153587</v>
      </c>
      <c r="D40" s="17">
        <f t="shared" ref="D40:U40" si="5">SUM(D41:D46)</f>
        <v>123054</v>
      </c>
      <c r="E40" s="17">
        <f t="shared" si="5"/>
        <v>120270</v>
      </c>
      <c r="F40" s="17">
        <f t="shared" si="5"/>
        <v>2784</v>
      </c>
      <c r="G40" s="17">
        <f t="shared" si="5"/>
        <v>16</v>
      </c>
      <c r="H40" s="17">
        <f t="shared" si="5"/>
        <v>2769</v>
      </c>
      <c r="I40" s="17">
        <f t="shared" si="5"/>
        <v>2638</v>
      </c>
      <c r="J40" s="17">
        <f t="shared" si="5"/>
        <v>1</v>
      </c>
      <c r="K40" s="17">
        <f t="shared" si="5"/>
        <v>130</v>
      </c>
      <c r="L40" s="17">
        <f t="shared" si="5"/>
        <v>1579</v>
      </c>
      <c r="M40" s="17">
        <f t="shared" si="5"/>
        <v>1579</v>
      </c>
      <c r="N40" s="17">
        <f t="shared" si="5"/>
        <v>163</v>
      </c>
      <c r="O40" s="17">
        <f t="shared" si="5"/>
        <v>1286</v>
      </c>
      <c r="P40" s="17">
        <f t="shared" si="5"/>
        <v>130</v>
      </c>
      <c r="Q40" s="17">
        <f t="shared" si="5"/>
        <v>0</v>
      </c>
      <c r="R40" s="17">
        <f t="shared" si="5"/>
        <v>0</v>
      </c>
      <c r="S40" s="17">
        <f t="shared" si="5"/>
        <v>0</v>
      </c>
      <c r="T40" s="18">
        <f t="shared" si="5"/>
        <v>0</v>
      </c>
      <c r="U40" s="18">
        <f t="shared" si="5"/>
        <v>1</v>
      </c>
    </row>
    <row r="41" spans="1:21">
      <c r="A41" t="s">
        <v>83</v>
      </c>
      <c r="B41" t="s">
        <v>84</v>
      </c>
      <c r="C41">
        <v>22112</v>
      </c>
      <c r="D41">
        <v>18164</v>
      </c>
      <c r="E41">
        <v>18039</v>
      </c>
      <c r="F41">
        <v>125</v>
      </c>
      <c r="G41">
        <v>0</v>
      </c>
      <c r="H41">
        <v>125</v>
      </c>
      <c r="I41">
        <v>120</v>
      </c>
      <c r="J41">
        <v>0</v>
      </c>
      <c r="K41">
        <v>5</v>
      </c>
      <c r="L41">
        <v>232</v>
      </c>
      <c r="M41">
        <v>232</v>
      </c>
      <c r="N41">
        <v>17</v>
      </c>
      <c r="O41">
        <v>210</v>
      </c>
      <c r="P41">
        <v>5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85</v>
      </c>
      <c r="B42" t="s">
        <v>86</v>
      </c>
      <c r="C42">
        <v>56872</v>
      </c>
      <c r="D42">
        <v>45961</v>
      </c>
      <c r="E42">
        <v>45664</v>
      </c>
      <c r="F42">
        <v>297</v>
      </c>
      <c r="G42">
        <v>1</v>
      </c>
      <c r="H42">
        <v>296</v>
      </c>
      <c r="I42">
        <v>255</v>
      </c>
      <c r="J42">
        <v>1</v>
      </c>
      <c r="K42">
        <v>40</v>
      </c>
      <c r="L42">
        <v>616</v>
      </c>
      <c r="M42">
        <v>616</v>
      </c>
      <c r="N42">
        <v>65</v>
      </c>
      <c r="O42">
        <v>511</v>
      </c>
      <c r="P42">
        <v>40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87</v>
      </c>
      <c r="B43" t="s">
        <v>88</v>
      </c>
      <c r="C43">
        <v>24319</v>
      </c>
      <c r="D43">
        <v>19440</v>
      </c>
      <c r="E43">
        <v>18792</v>
      </c>
      <c r="F43">
        <v>648</v>
      </c>
      <c r="G43">
        <v>2</v>
      </c>
      <c r="H43">
        <v>647</v>
      </c>
      <c r="I43">
        <v>604</v>
      </c>
      <c r="J43">
        <v>0</v>
      </c>
      <c r="K43">
        <v>43</v>
      </c>
      <c r="L43">
        <v>253</v>
      </c>
      <c r="M43">
        <v>253</v>
      </c>
      <c r="N43">
        <v>49</v>
      </c>
      <c r="O43">
        <v>161</v>
      </c>
      <c r="P43">
        <v>43</v>
      </c>
      <c r="Q43">
        <v>0</v>
      </c>
      <c r="R43">
        <v>0</v>
      </c>
      <c r="S43">
        <v>0</v>
      </c>
      <c r="T43">
        <v>0</v>
      </c>
      <c r="U43">
        <v>1</v>
      </c>
    </row>
    <row r="44" spans="1:21">
      <c r="A44" t="s">
        <v>89</v>
      </c>
      <c r="B44" t="s">
        <v>90</v>
      </c>
      <c r="C44">
        <v>16831</v>
      </c>
      <c r="D44">
        <v>13213</v>
      </c>
      <c r="E44">
        <v>12849</v>
      </c>
      <c r="F44">
        <v>364</v>
      </c>
      <c r="G44">
        <v>7</v>
      </c>
      <c r="H44">
        <v>357</v>
      </c>
      <c r="I44">
        <v>353</v>
      </c>
      <c r="J44">
        <v>0</v>
      </c>
      <c r="K44">
        <v>4</v>
      </c>
      <c r="L44">
        <v>159</v>
      </c>
      <c r="M44">
        <v>159</v>
      </c>
      <c r="N44">
        <v>14</v>
      </c>
      <c r="O44">
        <v>141</v>
      </c>
      <c r="P44">
        <v>4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91</v>
      </c>
      <c r="B45" t="s">
        <v>92</v>
      </c>
      <c r="C45">
        <v>12648</v>
      </c>
      <c r="D45">
        <v>9813</v>
      </c>
      <c r="E45">
        <v>8898</v>
      </c>
      <c r="F45">
        <v>915</v>
      </c>
      <c r="G45">
        <v>5</v>
      </c>
      <c r="H45">
        <v>910</v>
      </c>
      <c r="I45">
        <v>888</v>
      </c>
      <c r="J45">
        <v>0</v>
      </c>
      <c r="K45">
        <v>22</v>
      </c>
      <c r="L45">
        <v>94</v>
      </c>
      <c r="M45">
        <v>94</v>
      </c>
      <c r="N45">
        <v>4</v>
      </c>
      <c r="O45">
        <v>68</v>
      </c>
      <c r="P45">
        <v>22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93</v>
      </c>
      <c r="B46" t="s">
        <v>94</v>
      </c>
      <c r="C46">
        <v>20805</v>
      </c>
      <c r="D46">
        <v>16463</v>
      </c>
      <c r="E46">
        <v>16028</v>
      </c>
      <c r="F46">
        <v>435</v>
      </c>
      <c r="G46">
        <v>1</v>
      </c>
      <c r="H46">
        <v>434</v>
      </c>
      <c r="I46">
        <v>418</v>
      </c>
      <c r="J46">
        <v>0</v>
      </c>
      <c r="K46">
        <v>16</v>
      </c>
      <c r="L46">
        <v>225</v>
      </c>
      <c r="M46">
        <v>225</v>
      </c>
      <c r="N46">
        <v>14</v>
      </c>
      <c r="O46">
        <v>195</v>
      </c>
      <c r="P46">
        <v>16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s="12" customFormat="1" ht="10.5">
      <c r="A47" s="11"/>
      <c r="B47" s="9" t="s">
        <v>175</v>
      </c>
      <c r="C47" s="17">
        <f>SUM(C48:C54)</f>
        <v>107790</v>
      </c>
      <c r="D47" s="17">
        <f t="shared" ref="D47:U47" si="6">SUM(D48:D54)</f>
        <v>85662</v>
      </c>
      <c r="E47" s="17">
        <f t="shared" si="6"/>
        <v>83209</v>
      </c>
      <c r="F47" s="17">
        <f t="shared" si="6"/>
        <v>2453</v>
      </c>
      <c r="G47" s="17">
        <f t="shared" si="6"/>
        <v>13</v>
      </c>
      <c r="H47" s="17">
        <f t="shared" si="6"/>
        <v>2440</v>
      </c>
      <c r="I47" s="17">
        <f t="shared" si="6"/>
        <v>2278</v>
      </c>
      <c r="J47" s="17">
        <f t="shared" si="6"/>
        <v>0</v>
      </c>
      <c r="K47" s="17">
        <f t="shared" si="6"/>
        <v>162</v>
      </c>
      <c r="L47" s="17">
        <f t="shared" si="6"/>
        <v>998</v>
      </c>
      <c r="M47" s="17">
        <f t="shared" si="6"/>
        <v>998</v>
      </c>
      <c r="N47" s="17">
        <f t="shared" si="6"/>
        <v>160</v>
      </c>
      <c r="O47" s="17">
        <f t="shared" si="6"/>
        <v>676</v>
      </c>
      <c r="P47" s="17">
        <f t="shared" si="6"/>
        <v>162</v>
      </c>
      <c r="Q47" s="17">
        <f t="shared" si="6"/>
        <v>0</v>
      </c>
      <c r="R47" s="17">
        <f t="shared" si="6"/>
        <v>0</v>
      </c>
      <c r="S47" s="17">
        <f t="shared" si="6"/>
        <v>0</v>
      </c>
      <c r="T47" s="18">
        <f t="shared" si="6"/>
        <v>0</v>
      </c>
      <c r="U47" s="18">
        <f t="shared" si="6"/>
        <v>0</v>
      </c>
    </row>
    <row r="48" spans="1:21">
      <c r="A48" t="s">
        <v>95</v>
      </c>
      <c r="B48" t="s">
        <v>96</v>
      </c>
      <c r="C48">
        <v>20715</v>
      </c>
      <c r="D48">
        <v>16722</v>
      </c>
      <c r="E48">
        <v>16448</v>
      </c>
      <c r="F48">
        <v>274</v>
      </c>
      <c r="G48">
        <v>0</v>
      </c>
      <c r="H48">
        <v>274</v>
      </c>
      <c r="I48">
        <v>220</v>
      </c>
      <c r="J48">
        <v>0</v>
      </c>
      <c r="K48">
        <v>54</v>
      </c>
      <c r="L48">
        <v>234</v>
      </c>
      <c r="M48">
        <v>234</v>
      </c>
      <c r="N48">
        <v>61</v>
      </c>
      <c r="O48">
        <v>119</v>
      </c>
      <c r="P48">
        <v>54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97</v>
      </c>
      <c r="B49" t="s">
        <v>98</v>
      </c>
      <c r="C49">
        <v>10210</v>
      </c>
      <c r="D49">
        <v>8173</v>
      </c>
      <c r="E49">
        <v>7794</v>
      </c>
      <c r="F49">
        <v>379</v>
      </c>
      <c r="G49">
        <v>6</v>
      </c>
      <c r="H49">
        <v>373</v>
      </c>
      <c r="I49">
        <v>367</v>
      </c>
      <c r="J49">
        <v>0</v>
      </c>
      <c r="K49">
        <v>6</v>
      </c>
      <c r="L49">
        <v>64</v>
      </c>
      <c r="M49">
        <v>64</v>
      </c>
      <c r="N49">
        <v>11</v>
      </c>
      <c r="O49">
        <v>47</v>
      </c>
      <c r="P49">
        <v>6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99</v>
      </c>
      <c r="B50" t="s">
        <v>100</v>
      </c>
      <c r="C50">
        <v>4345</v>
      </c>
      <c r="D50">
        <v>3531</v>
      </c>
      <c r="E50">
        <v>3363</v>
      </c>
      <c r="F50">
        <v>168</v>
      </c>
      <c r="G50">
        <v>2</v>
      </c>
      <c r="H50">
        <v>166</v>
      </c>
      <c r="I50">
        <v>156</v>
      </c>
      <c r="J50">
        <v>0</v>
      </c>
      <c r="K50">
        <v>10</v>
      </c>
      <c r="L50">
        <v>28</v>
      </c>
      <c r="M50">
        <v>28</v>
      </c>
      <c r="N50">
        <v>3</v>
      </c>
      <c r="O50">
        <v>15</v>
      </c>
      <c r="P50">
        <v>10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101</v>
      </c>
      <c r="B51" t="s">
        <v>102</v>
      </c>
      <c r="C51">
        <v>9630</v>
      </c>
      <c r="D51">
        <v>7661</v>
      </c>
      <c r="E51">
        <v>7393</v>
      </c>
      <c r="F51">
        <v>268</v>
      </c>
      <c r="G51">
        <v>0</v>
      </c>
      <c r="H51">
        <v>268</v>
      </c>
      <c r="I51">
        <v>248</v>
      </c>
      <c r="J51">
        <v>0</v>
      </c>
      <c r="K51">
        <v>20</v>
      </c>
      <c r="L51">
        <v>79</v>
      </c>
      <c r="M51">
        <v>79</v>
      </c>
      <c r="N51">
        <v>5</v>
      </c>
      <c r="O51">
        <v>54</v>
      </c>
      <c r="P51">
        <v>20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103</v>
      </c>
      <c r="B52" t="s">
        <v>104</v>
      </c>
      <c r="C52">
        <v>24157</v>
      </c>
      <c r="D52">
        <v>18860</v>
      </c>
      <c r="E52">
        <v>18095</v>
      </c>
      <c r="F52">
        <v>765</v>
      </c>
      <c r="G52">
        <v>4</v>
      </c>
      <c r="H52">
        <v>761</v>
      </c>
      <c r="I52">
        <v>715</v>
      </c>
      <c r="J52">
        <v>0</v>
      </c>
      <c r="K52">
        <v>46</v>
      </c>
      <c r="L52">
        <v>338</v>
      </c>
      <c r="M52">
        <v>338</v>
      </c>
      <c r="N52">
        <v>53</v>
      </c>
      <c r="O52">
        <v>239</v>
      </c>
      <c r="P52">
        <v>46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105</v>
      </c>
      <c r="B53" t="s">
        <v>106</v>
      </c>
      <c r="C53">
        <v>21852</v>
      </c>
      <c r="D53">
        <v>17481</v>
      </c>
      <c r="E53">
        <v>17239</v>
      </c>
      <c r="F53">
        <v>242</v>
      </c>
      <c r="G53">
        <v>0</v>
      </c>
      <c r="H53">
        <v>242</v>
      </c>
      <c r="I53">
        <v>221</v>
      </c>
      <c r="J53">
        <v>0</v>
      </c>
      <c r="K53">
        <v>21</v>
      </c>
      <c r="L53">
        <v>159</v>
      </c>
      <c r="M53">
        <v>159</v>
      </c>
      <c r="N53">
        <v>12</v>
      </c>
      <c r="O53">
        <v>126</v>
      </c>
      <c r="P53">
        <v>21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107</v>
      </c>
      <c r="B54" t="s">
        <v>108</v>
      </c>
      <c r="C54">
        <v>16881</v>
      </c>
      <c r="D54">
        <v>13234</v>
      </c>
      <c r="E54">
        <v>12877</v>
      </c>
      <c r="F54">
        <v>357</v>
      </c>
      <c r="G54">
        <v>1</v>
      </c>
      <c r="H54">
        <v>356</v>
      </c>
      <c r="I54">
        <v>351</v>
      </c>
      <c r="J54">
        <v>0</v>
      </c>
      <c r="K54">
        <v>5</v>
      </c>
      <c r="L54">
        <v>96</v>
      </c>
      <c r="M54">
        <v>96</v>
      </c>
      <c r="N54">
        <v>15</v>
      </c>
      <c r="O54">
        <v>76</v>
      </c>
      <c r="P54">
        <v>5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 s="12" customFormat="1" ht="10.5">
      <c r="A55" s="11"/>
      <c r="B55" s="9" t="s">
        <v>176</v>
      </c>
      <c r="C55" s="17">
        <f>SUM(C56:C67)</f>
        <v>224606</v>
      </c>
      <c r="D55" s="17">
        <f t="shared" ref="D55:U55" si="7">SUM(D56:D67)</f>
        <v>174685</v>
      </c>
      <c r="E55" s="17">
        <f t="shared" si="7"/>
        <v>171976</v>
      </c>
      <c r="F55" s="17">
        <f t="shared" si="7"/>
        <v>2709</v>
      </c>
      <c r="G55" s="17">
        <f t="shared" si="7"/>
        <v>9</v>
      </c>
      <c r="H55" s="17">
        <f t="shared" si="7"/>
        <v>2700</v>
      </c>
      <c r="I55" s="17">
        <f t="shared" si="7"/>
        <v>2405</v>
      </c>
      <c r="J55" s="17">
        <f t="shared" si="7"/>
        <v>6</v>
      </c>
      <c r="K55" s="17">
        <f t="shared" si="7"/>
        <v>289</v>
      </c>
      <c r="L55" s="17">
        <f t="shared" si="7"/>
        <v>1554</v>
      </c>
      <c r="M55" s="17">
        <f t="shared" si="7"/>
        <v>1554</v>
      </c>
      <c r="N55" s="17">
        <f t="shared" si="7"/>
        <v>156</v>
      </c>
      <c r="O55" s="17">
        <f t="shared" si="7"/>
        <v>1109</v>
      </c>
      <c r="P55" s="17">
        <f t="shared" si="7"/>
        <v>289</v>
      </c>
      <c r="Q55" s="17">
        <f t="shared" si="7"/>
        <v>0</v>
      </c>
      <c r="R55" s="17">
        <f t="shared" si="7"/>
        <v>0</v>
      </c>
      <c r="S55" s="17">
        <f t="shared" si="7"/>
        <v>0</v>
      </c>
      <c r="T55" s="18">
        <f t="shared" si="7"/>
        <v>0</v>
      </c>
      <c r="U55" s="18">
        <f t="shared" si="7"/>
        <v>0</v>
      </c>
    </row>
    <row r="56" spans="1:21">
      <c r="A56" t="s">
        <v>109</v>
      </c>
      <c r="B56" t="s">
        <v>110</v>
      </c>
      <c r="C56">
        <v>20782</v>
      </c>
      <c r="D56">
        <v>16180</v>
      </c>
      <c r="E56">
        <v>15967</v>
      </c>
      <c r="F56">
        <v>213</v>
      </c>
      <c r="G56">
        <v>1</v>
      </c>
      <c r="H56">
        <v>212</v>
      </c>
      <c r="I56">
        <v>196</v>
      </c>
      <c r="J56">
        <v>0</v>
      </c>
      <c r="K56">
        <v>16</v>
      </c>
      <c r="L56">
        <v>142</v>
      </c>
      <c r="M56">
        <v>142</v>
      </c>
      <c r="N56">
        <v>14</v>
      </c>
      <c r="O56">
        <v>112</v>
      </c>
      <c r="P56">
        <v>16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111</v>
      </c>
      <c r="B57" t="s">
        <v>112</v>
      </c>
      <c r="C57">
        <v>28153</v>
      </c>
      <c r="D57">
        <v>21298</v>
      </c>
      <c r="E57">
        <v>20933</v>
      </c>
      <c r="F57">
        <v>365</v>
      </c>
      <c r="G57">
        <v>0</v>
      </c>
      <c r="H57">
        <v>365</v>
      </c>
      <c r="I57">
        <v>344</v>
      </c>
      <c r="J57">
        <v>0</v>
      </c>
      <c r="K57">
        <v>21</v>
      </c>
      <c r="L57">
        <v>173</v>
      </c>
      <c r="M57">
        <v>173</v>
      </c>
      <c r="N57">
        <v>12</v>
      </c>
      <c r="O57">
        <v>140</v>
      </c>
      <c r="P57">
        <v>21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113</v>
      </c>
      <c r="B58" t="s">
        <v>114</v>
      </c>
      <c r="C58">
        <v>30673</v>
      </c>
      <c r="D58">
        <v>22849</v>
      </c>
      <c r="E58">
        <v>22462</v>
      </c>
      <c r="F58">
        <v>387</v>
      </c>
      <c r="G58">
        <v>1</v>
      </c>
      <c r="H58">
        <v>386</v>
      </c>
      <c r="I58">
        <v>361</v>
      </c>
      <c r="J58">
        <v>0</v>
      </c>
      <c r="K58">
        <v>25</v>
      </c>
      <c r="L58">
        <v>196</v>
      </c>
      <c r="M58">
        <v>196</v>
      </c>
      <c r="N58">
        <v>8</v>
      </c>
      <c r="O58">
        <v>163</v>
      </c>
      <c r="P58">
        <v>25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>
      <c r="A59" t="s">
        <v>115</v>
      </c>
      <c r="B59" t="s">
        <v>116</v>
      </c>
      <c r="C59">
        <v>16967</v>
      </c>
      <c r="D59">
        <v>13617</v>
      </c>
      <c r="E59">
        <v>13412</v>
      </c>
      <c r="F59">
        <v>205</v>
      </c>
      <c r="G59">
        <v>1</v>
      </c>
      <c r="H59">
        <v>204</v>
      </c>
      <c r="I59">
        <v>171</v>
      </c>
      <c r="J59">
        <v>0</v>
      </c>
      <c r="K59">
        <v>33</v>
      </c>
      <c r="L59">
        <v>151</v>
      </c>
      <c r="M59">
        <v>151</v>
      </c>
      <c r="N59">
        <v>15</v>
      </c>
      <c r="O59">
        <v>103</v>
      </c>
      <c r="P59">
        <v>33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>
      <c r="A60" t="s">
        <v>117</v>
      </c>
      <c r="B60" t="s">
        <v>118</v>
      </c>
      <c r="C60">
        <v>7717</v>
      </c>
      <c r="D60">
        <v>5989</v>
      </c>
      <c r="E60">
        <v>5904</v>
      </c>
      <c r="F60">
        <v>85</v>
      </c>
      <c r="G60">
        <v>1</v>
      </c>
      <c r="H60">
        <v>84</v>
      </c>
      <c r="I60">
        <v>83</v>
      </c>
      <c r="J60">
        <v>1</v>
      </c>
      <c r="K60">
        <v>0</v>
      </c>
      <c r="L60">
        <v>33</v>
      </c>
      <c r="M60">
        <v>33</v>
      </c>
      <c r="N60">
        <v>12</v>
      </c>
      <c r="O60">
        <v>21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>
      <c r="A61" t="s">
        <v>119</v>
      </c>
      <c r="B61" t="s">
        <v>120</v>
      </c>
      <c r="C61">
        <v>7756</v>
      </c>
      <c r="D61">
        <v>6252</v>
      </c>
      <c r="E61">
        <v>6050</v>
      </c>
      <c r="F61">
        <v>202</v>
      </c>
      <c r="G61">
        <v>0</v>
      </c>
      <c r="H61">
        <v>202</v>
      </c>
      <c r="I61">
        <v>185</v>
      </c>
      <c r="J61">
        <v>0</v>
      </c>
      <c r="K61">
        <v>17</v>
      </c>
      <c r="L61">
        <v>51</v>
      </c>
      <c r="M61">
        <v>51</v>
      </c>
      <c r="N61">
        <v>5</v>
      </c>
      <c r="O61">
        <v>29</v>
      </c>
      <c r="P61">
        <v>17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>
      <c r="A62" t="s">
        <v>121</v>
      </c>
      <c r="B62" t="s">
        <v>122</v>
      </c>
      <c r="C62">
        <v>9511</v>
      </c>
      <c r="D62">
        <v>7372</v>
      </c>
      <c r="E62">
        <v>7203</v>
      </c>
      <c r="F62">
        <v>169</v>
      </c>
      <c r="G62">
        <v>1</v>
      </c>
      <c r="H62">
        <v>168</v>
      </c>
      <c r="I62">
        <v>167</v>
      </c>
      <c r="J62">
        <v>0</v>
      </c>
      <c r="K62">
        <v>1</v>
      </c>
      <c r="L62">
        <v>51</v>
      </c>
      <c r="M62">
        <v>51</v>
      </c>
      <c r="N62">
        <v>17</v>
      </c>
      <c r="O62">
        <v>33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>
      <c r="A63" t="s">
        <v>123</v>
      </c>
      <c r="B63" t="s">
        <v>124</v>
      </c>
      <c r="C63">
        <v>6163</v>
      </c>
      <c r="D63">
        <v>4819</v>
      </c>
      <c r="E63">
        <v>4745</v>
      </c>
      <c r="F63">
        <v>74</v>
      </c>
      <c r="G63">
        <v>0</v>
      </c>
      <c r="H63">
        <v>74</v>
      </c>
      <c r="I63">
        <v>72</v>
      </c>
      <c r="J63">
        <v>0</v>
      </c>
      <c r="K63">
        <v>2</v>
      </c>
      <c r="L63">
        <v>29</v>
      </c>
      <c r="M63">
        <v>29</v>
      </c>
      <c r="N63">
        <v>2</v>
      </c>
      <c r="O63">
        <v>25</v>
      </c>
      <c r="P63">
        <v>2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>
      <c r="A64" t="s">
        <v>125</v>
      </c>
      <c r="B64" t="s">
        <v>126</v>
      </c>
      <c r="C64">
        <v>24322</v>
      </c>
      <c r="D64">
        <v>18478</v>
      </c>
      <c r="E64">
        <v>18079</v>
      </c>
      <c r="F64">
        <v>399</v>
      </c>
      <c r="G64">
        <v>1</v>
      </c>
      <c r="H64">
        <v>398</v>
      </c>
      <c r="I64">
        <v>359</v>
      </c>
      <c r="J64">
        <v>0</v>
      </c>
      <c r="K64">
        <v>39</v>
      </c>
      <c r="L64">
        <v>142</v>
      </c>
      <c r="M64">
        <v>142</v>
      </c>
      <c r="N64">
        <v>20</v>
      </c>
      <c r="O64">
        <v>83</v>
      </c>
      <c r="P64">
        <v>39</v>
      </c>
      <c r="Q64">
        <v>0</v>
      </c>
      <c r="R64">
        <v>0</v>
      </c>
      <c r="S64">
        <v>0</v>
      </c>
      <c r="T64">
        <v>0</v>
      </c>
      <c r="U64">
        <v>0</v>
      </c>
    </row>
    <row r="65" spans="1:21">
      <c r="A65" t="s">
        <v>127</v>
      </c>
      <c r="B65" t="s">
        <v>128</v>
      </c>
      <c r="C65">
        <v>2931</v>
      </c>
      <c r="D65">
        <v>2413</v>
      </c>
      <c r="E65">
        <v>2274</v>
      </c>
      <c r="F65">
        <v>139</v>
      </c>
      <c r="G65">
        <v>0</v>
      </c>
      <c r="H65">
        <v>139</v>
      </c>
      <c r="I65">
        <v>127</v>
      </c>
      <c r="J65">
        <v>0</v>
      </c>
      <c r="K65">
        <v>12</v>
      </c>
      <c r="L65">
        <v>29</v>
      </c>
      <c r="M65">
        <v>29</v>
      </c>
      <c r="N65">
        <v>4</v>
      </c>
      <c r="O65">
        <v>13</v>
      </c>
      <c r="P65">
        <v>12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>
      <c r="A66" t="s">
        <v>129</v>
      </c>
      <c r="B66" t="s">
        <v>130</v>
      </c>
      <c r="C66">
        <v>19538</v>
      </c>
      <c r="D66">
        <v>15307</v>
      </c>
      <c r="E66">
        <v>15181</v>
      </c>
      <c r="F66">
        <v>126</v>
      </c>
      <c r="G66">
        <v>0</v>
      </c>
      <c r="H66">
        <v>126</v>
      </c>
      <c r="I66">
        <v>94</v>
      </c>
      <c r="J66">
        <v>5</v>
      </c>
      <c r="K66">
        <v>27</v>
      </c>
      <c r="L66">
        <v>113</v>
      </c>
      <c r="M66">
        <v>113</v>
      </c>
      <c r="N66">
        <v>13</v>
      </c>
      <c r="O66">
        <v>73</v>
      </c>
      <c r="P66">
        <v>27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>
      <c r="A67" t="s">
        <v>131</v>
      </c>
      <c r="B67" t="s">
        <v>132</v>
      </c>
      <c r="C67">
        <v>50093</v>
      </c>
      <c r="D67">
        <v>40111</v>
      </c>
      <c r="E67">
        <v>39766</v>
      </c>
      <c r="F67">
        <v>345</v>
      </c>
      <c r="G67">
        <v>3</v>
      </c>
      <c r="H67">
        <v>342</v>
      </c>
      <c r="I67">
        <v>246</v>
      </c>
      <c r="J67">
        <v>0</v>
      </c>
      <c r="K67">
        <v>96</v>
      </c>
      <c r="L67">
        <v>444</v>
      </c>
      <c r="M67">
        <v>444</v>
      </c>
      <c r="N67">
        <v>34</v>
      </c>
      <c r="O67">
        <v>314</v>
      </c>
      <c r="P67">
        <v>96</v>
      </c>
      <c r="Q67">
        <v>0</v>
      </c>
      <c r="R67">
        <v>0</v>
      </c>
      <c r="S67">
        <v>0</v>
      </c>
      <c r="T67">
        <v>0</v>
      </c>
      <c r="U67">
        <v>0</v>
      </c>
    </row>
    <row r="68" spans="1:21" s="12" customFormat="1" ht="10.5">
      <c r="A68" s="11"/>
      <c r="B68" s="9" t="s">
        <v>177</v>
      </c>
      <c r="C68" s="17">
        <f>SUM(C69:C86)</f>
        <v>1621437</v>
      </c>
      <c r="D68" s="17">
        <f t="shared" ref="D68:U68" si="8">SUM(D69:D86)</f>
        <v>1334465</v>
      </c>
      <c r="E68" s="17">
        <f t="shared" si="8"/>
        <v>1318965</v>
      </c>
      <c r="F68" s="17">
        <f t="shared" si="8"/>
        <v>15500</v>
      </c>
      <c r="G68" s="17">
        <f t="shared" si="8"/>
        <v>218</v>
      </c>
      <c r="H68" s="17">
        <f t="shared" si="8"/>
        <v>15282</v>
      </c>
      <c r="I68" s="17">
        <f t="shared" si="8"/>
        <v>14430</v>
      </c>
      <c r="J68" s="17">
        <f t="shared" si="8"/>
        <v>3</v>
      </c>
      <c r="K68" s="17">
        <f t="shared" si="8"/>
        <v>849</v>
      </c>
      <c r="L68" s="17">
        <f t="shared" si="8"/>
        <v>23423</v>
      </c>
      <c r="M68" s="17">
        <f t="shared" si="8"/>
        <v>23423</v>
      </c>
      <c r="N68" s="17">
        <f t="shared" si="8"/>
        <v>1932</v>
      </c>
      <c r="O68" s="17">
        <f t="shared" si="8"/>
        <v>20642</v>
      </c>
      <c r="P68" s="17">
        <f t="shared" si="8"/>
        <v>849</v>
      </c>
      <c r="Q68" s="17">
        <f t="shared" si="8"/>
        <v>0</v>
      </c>
      <c r="R68" s="17">
        <f t="shared" si="8"/>
        <v>0</v>
      </c>
      <c r="S68" s="17">
        <f t="shared" si="8"/>
        <v>0</v>
      </c>
      <c r="T68" s="18">
        <f t="shared" si="8"/>
        <v>0</v>
      </c>
      <c r="U68" s="18">
        <f t="shared" si="8"/>
        <v>0</v>
      </c>
    </row>
    <row r="69" spans="1:21">
      <c r="A69" t="s">
        <v>133</v>
      </c>
      <c r="B69" t="s">
        <v>134</v>
      </c>
      <c r="C69">
        <v>112289</v>
      </c>
      <c r="D69">
        <v>90878</v>
      </c>
      <c r="E69">
        <v>89993</v>
      </c>
      <c r="F69">
        <v>885</v>
      </c>
      <c r="G69">
        <v>6</v>
      </c>
      <c r="H69">
        <v>879</v>
      </c>
      <c r="I69">
        <v>813</v>
      </c>
      <c r="J69">
        <v>0</v>
      </c>
      <c r="K69">
        <v>66</v>
      </c>
      <c r="L69">
        <v>1514</v>
      </c>
      <c r="M69">
        <v>1514</v>
      </c>
      <c r="N69">
        <v>75</v>
      </c>
      <c r="O69">
        <v>1373</v>
      </c>
      <c r="P69">
        <v>66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>
      <c r="A70" t="s">
        <v>135</v>
      </c>
      <c r="B70" t="s">
        <v>136</v>
      </c>
      <c r="C70">
        <v>100744</v>
      </c>
      <c r="D70">
        <v>74043</v>
      </c>
      <c r="E70">
        <v>73196</v>
      </c>
      <c r="F70">
        <v>847</v>
      </c>
      <c r="G70">
        <v>6</v>
      </c>
      <c r="H70">
        <v>841</v>
      </c>
      <c r="I70">
        <v>819</v>
      </c>
      <c r="J70">
        <v>0</v>
      </c>
      <c r="K70">
        <v>22</v>
      </c>
      <c r="L70">
        <v>829</v>
      </c>
      <c r="M70">
        <v>829</v>
      </c>
      <c r="N70">
        <v>59</v>
      </c>
      <c r="O70">
        <v>748</v>
      </c>
      <c r="P70">
        <v>22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>
      <c r="A71" t="s">
        <v>137</v>
      </c>
      <c r="B71" t="s">
        <v>138</v>
      </c>
      <c r="C71">
        <v>125278</v>
      </c>
      <c r="D71">
        <v>105032</v>
      </c>
      <c r="E71">
        <v>104119</v>
      </c>
      <c r="F71">
        <v>913</v>
      </c>
      <c r="G71">
        <v>26</v>
      </c>
      <c r="H71">
        <v>887</v>
      </c>
      <c r="I71">
        <v>828</v>
      </c>
      <c r="J71">
        <v>0</v>
      </c>
      <c r="K71">
        <v>59</v>
      </c>
      <c r="L71">
        <v>2103</v>
      </c>
      <c r="M71">
        <v>2103</v>
      </c>
      <c r="N71">
        <v>194</v>
      </c>
      <c r="O71">
        <v>1850</v>
      </c>
      <c r="P71">
        <v>59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>
      <c r="A72" t="s">
        <v>139</v>
      </c>
      <c r="B72" t="s">
        <v>140</v>
      </c>
      <c r="C72">
        <v>205338</v>
      </c>
      <c r="D72">
        <v>173522</v>
      </c>
      <c r="E72">
        <v>171458</v>
      </c>
      <c r="F72">
        <v>2064</v>
      </c>
      <c r="G72">
        <v>27</v>
      </c>
      <c r="H72">
        <v>2037</v>
      </c>
      <c r="I72">
        <v>1939</v>
      </c>
      <c r="J72">
        <v>0</v>
      </c>
      <c r="K72">
        <v>98</v>
      </c>
      <c r="L72">
        <v>3258</v>
      </c>
      <c r="M72">
        <v>3258</v>
      </c>
      <c r="N72">
        <v>242</v>
      </c>
      <c r="O72">
        <v>2918</v>
      </c>
      <c r="P72">
        <v>98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>
      <c r="A73" t="s">
        <v>141</v>
      </c>
      <c r="B73" t="s">
        <v>142</v>
      </c>
      <c r="C73">
        <v>76736</v>
      </c>
      <c r="D73">
        <v>64689</v>
      </c>
      <c r="E73">
        <v>63991</v>
      </c>
      <c r="F73">
        <v>698</v>
      </c>
      <c r="G73">
        <v>7</v>
      </c>
      <c r="H73">
        <v>691</v>
      </c>
      <c r="I73">
        <v>664</v>
      </c>
      <c r="J73">
        <v>0</v>
      </c>
      <c r="K73">
        <v>27</v>
      </c>
      <c r="L73">
        <v>1270</v>
      </c>
      <c r="M73">
        <v>1270</v>
      </c>
      <c r="N73">
        <v>104</v>
      </c>
      <c r="O73">
        <v>1139</v>
      </c>
      <c r="P73">
        <v>27</v>
      </c>
      <c r="Q73">
        <v>0</v>
      </c>
      <c r="R73">
        <v>0</v>
      </c>
      <c r="S73">
        <v>0</v>
      </c>
      <c r="T73">
        <v>0</v>
      </c>
      <c r="U73">
        <v>0</v>
      </c>
    </row>
    <row r="74" spans="1:21">
      <c r="A74" t="s">
        <v>143</v>
      </c>
      <c r="B74" t="s">
        <v>144</v>
      </c>
      <c r="C74">
        <v>168489</v>
      </c>
      <c r="D74">
        <v>141582</v>
      </c>
      <c r="E74">
        <v>140778</v>
      </c>
      <c r="F74">
        <v>804</v>
      </c>
      <c r="G74">
        <v>25</v>
      </c>
      <c r="H74">
        <v>779</v>
      </c>
      <c r="I74">
        <v>726</v>
      </c>
      <c r="J74">
        <v>1</v>
      </c>
      <c r="K74">
        <v>52</v>
      </c>
      <c r="L74">
        <v>2339</v>
      </c>
      <c r="M74">
        <v>2339</v>
      </c>
      <c r="N74">
        <v>172</v>
      </c>
      <c r="O74">
        <v>2115</v>
      </c>
      <c r="P74">
        <v>52</v>
      </c>
      <c r="Q74">
        <v>0</v>
      </c>
      <c r="R74">
        <v>0</v>
      </c>
      <c r="S74">
        <v>0</v>
      </c>
      <c r="T74">
        <v>0</v>
      </c>
      <c r="U74">
        <v>0</v>
      </c>
    </row>
    <row r="75" spans="1:21">
      <c r="A75" t="s">
        <v>145</v>
      </c>
      <c r="B75" t="s">
        <v>146</v>
      </c>
      <c r="C75">
        <v>62255</v>
      </c>
      <c r="D75">
        <v>52199</v>
      </c>
      <c r="E75">
        <v>51778</v>
      </c>
      <c r="F75">
        <v>421</v>
      </c>
      <c r="G75">
        <v>8</v>
      </c>
      <c r="H75">
        <v>413</v>
      </c>
      <c r="I75">
        <v>382</v>
      </c>
      <c r="J75">
        <v>0</v>
      </c>
      <c r="K75">
        <v>31</v>
      </c>
      <c r="L75">
        <v>904</v>
      </c>
      <c r="M75">
        <v>904</v>
      </c>
      <c r="N75">
        <v>91</v>
      </c>
      <c r="O75">
        <v>782</v>
      </c>
      <c r="P75">
        <v>31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>
      <c r="A76" t="s">
        <v>147</v>
      </c>
      <c r="B76" t="s">
        <v>148</v>
      </c>
      <c r="C76">
        <v>22363</v>
      </c>
      <c r="D76">
        <v>18022</v>
      </c>
      <c r="E76">
        <v>17714</v>
      </c>
      <c r="F76">
        <v>308</v>
      </c>
      <c r="G76">
        <v>1</v>
      </c>
      <c r="H76">
        <v>307</v>
      </c>
      <c r="I76">
        <v>283</v>
      </c>
      <c r="J76">
        <v>0</v>
      </c>
      <c r="K76">
        <v>24</v>
      </c>
      <c r="L76">
        <v>261</v>
      </c>
      <c r="M76">
        <v>261</v>
      </c>
      <c r="N76">
        <v>21</v>
      </c>
      <c r="O76">
        <v>216</v>
      </c>
      <c r="P76">
        <v>24</v>
      </c>
      <c r="Q76">
        <v>0</v>
      </c>
      <c r="R76">
        <v>0</v>
      </c>
      <c r="S76">
        <v>0</v>
      </c>
      <c r="T76">
        <v>0</v>
      </c>
      <c r="U76">
        <v>0</v>
      </c>
    </row>
    <row r="77" spans="1:21">
      <c r="A77" t="s">
        <v>149</v>
      </c>
      <c r="B77" t="s">
        <v>150</v>
      </c>
      <c r="C77">
        <v>107833</v>
      </c>
      <c r="D77">
        <v>93480</v>
      </c>
      <c r="E77">
        <v>92228</v>
      </c>
      <c r="F77">
        <v>1252</v>
      </c>
      <c r="G77">
        <v>35</v>
      </c>
      <c r="H77">
        <v>1217</v>
      </c>
      <c r="I77">
        <v>1173</v>
      </c>
      <c r="J77">
        <v>1</v>
      </c>
      <c r="K77">
        <v>43</v>
      </c>
      <c r="L77">
        <v>2268</v>
      </c>
      <c r="M77">
        <v>2268</v>
      </c>
      <c r="N77">
        <v>178</v>
      </c>
      <c r="O77">
        <v>2047</v>
      </c>
      <c r="P77">
        <v>43</v>
      </c>
      <c r="Q77">
        <v>0</v>
      </c>
      <c r="R77">
        <v>0</v>
      </c>
      <c r="S77">
        <v>0</v>
      </c>
      <c r="T77">
        <v>0</v>
      </c>
      <c r="U77">
        <v>0</v>
      </c>
    </row>
    <row r="78" spans="1:21">
      <c r="A78" t="s">
        <v>151</v>
      </c>
      <c r="B78" t="s">
        <v>152</v>
      </c>
      <c r="C78">
        <v>118103</v>
      </c>
      <c r="D78">
        <v>97676</v>
      </c>
      <c r="E78">
        <v>97172</v>
      </c>
      <c r="F78">
        <v>504</v>
      </c>
      <c r="G78">
        <v>2</v>
      </c>
      <c r="H78">
        <v>502</v>
      </c>
      <c r="I78">
        <v>464</v>
      </c>
      <c r="J78">
        <v>1</v>
      </c>
      <c r="K78">
        <v>37</v>
      </c>
      <c r="L78">
        <v>1557</v>
      </c>
      <c r="M78">
        <v>1557</v>
      </c>
      <c r="N78">
        <v>112</v>
      </c>
      <c r="O78">
        <v>1408</v>
      </c>
      <c r="P78">
        <v>37</v>
      </c>
      <c r="Q78">
        <v>0</v>
      </c>
      <c r="R78">
        <v>0</v>
      </c>
      <c r="S78">
        <v>0</v>
      </c>
      <c r="T78">
        <v>0</v>
      </c>
      <c r="U78">
        <v>0</v>
      </c>
    </row>
    <row r="79" spans="1:21">
      <c r="A79" t="s">
        <v>153</v>
      </c>
      <c r="B79" t="s">
        <v>154</v>
      </c>
      <c r="C79">
        <v>52890</v>
      </c>
      <c r="D79">
        <v>41140</v>
      </c>
      <c r="E79">
        <v>40441</v>
      </c>
      <c r="F79">
        <v>699</v>
      </c>
      <c r="G79">
        <v>1</v>
      </c>
      <c r="H79">
        <v>698</v>
      </c>
      <c r="I79">
        <v>641</v>
      </c>
      <c r="J79">
        <v>0</v>
      </c>
      <c r="K79">
        <v>57</v>
      </c>
      <c r="L79">
        <v>668</v>
      </c>
      <c r="M79">
        <v>668</v>
      </c>
      <c r="N79">
        <v>35</v>
      </c>
      <c r="O79">
        <v>576</v>
      </c>
      <c r="P79">
        <v>57</v>
      </c>
      <c r="Q79">
        <v>0</v>
      </c>
      <c r="R79">
        <v>0</v>
      </c>
      <c r="S79">
        <v>0</v>
      </c>
      <c r="T79">
        <v>0</v>
      </c>
      <c r="U79">
        <v>0</v>
      </c>
    </row>
    <row r="80" spans="1:21">
      <c r="A80" t="s">
        <v>155</v>
      </c>
      <c r="B80" t="s">
        <v>156</v>
      </c>
      <c r="C80">
        <v>138821</v>
      </c>
      <c r="D80">
        <v>111438</v>
      </c>
      <c r="E80">
        <v>109890</v>
      </c>
      <c r="F80">
        <v>1548</v>
      </c>
      <c r="G80">
        <v>28</v>
      </c>
      <c r="H80">
        <v>1520</v>
      </c>
      <c r="I80">
        <v>1422</v>
      </c>
      <c r="J80">
        <v>0</v>
      </c>
      <c r="K80">
        <v>98</v>
      </c>
      <c r="L80">
        <v>1757</v>
      </c>
      <c r="M80">
        <v>1757</v>
      </c>
      <c r="N80">
        <v>110</v>
      </c>
      <c r="O80">
        <v>1549</v>
      </c>
      <c r="P80">
        <v>98</v>
      </c>
      <c r="Q80">
        <v>0</v>
      </c>
      <c r="R80">
        <v>0</v>
      </c>
      <c r="S80">
        <v>0</v>
      </c>
      <c r="T80">
        <v>0</v>
      </c>
      <c r="U80">
        <v>0</v>
      </c>
    </row>
    <row r="81" spans="1:21">
      <c r="A81" t="s">
        <v>157</v>
      </c>
      <c r="B81" t="s">
        <v>158</v>
      </c>
      <c r="C81">
        <v>69172</v>
      </c>
      <c r="D81">
        <v>55093</v>
      </c>
      <c r="E81">
        <v>54270</v>
      </c>
      <c r="F81">
        <v>823</v>
      </c>
      <c r="G81">
        <v>6</v>
      </c>
      <c r="H81">
        <v>817</v>
      </c>
      <c r="I81">
        <v>766</v>
      </c>
      <c r="J81">
        <v>0</v>
      </c>
      <c r="K81">
        <v>51</v>
      </c>
      <c r="L81">
        <v>779</v>
      </c>
      <c r="M81">
        <v>779</v>
      </c>
      <c r="N81">
        <v>236</v>
      </c>
      <c r="O81">
        <v>492</v>
      </c>
      <c r="P81">
        <v>51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>
      <c r="A82" t="s">
        <v>159</v>
      </c>
      <c r="B82" t="s">
        <v>160</v>
      </c>
      <c r="C82">
        <v>22460</v>
      </c>
      <c r="D82">
        <v>17531</v>
      </c>
      <c r="E82">
        <v>16857</v>
      </c>
      <c r="F82">
        <v>674</v>
      </c>
      <c r="G82">
        <v>4</v>
      </c>
      <c r="H82">
        <v>670</v>
      </c>
      <c r="I82">
        <v>634</v>
      </c>
      <c r="J82">
        <v>0</v>
      </c>
      <c r="K82">
        <v>36</v>
      </c>
      <c r="L82">
        <v>179</v>
      </c>
      <c r="M82">
        <v>179</v>
      </c>
      <c r="N82">
        <v>11</v>
      </c>
      <c r="O82">
        <v>132</v>
      </c>
      <c r="P82">
        <v>36</v>
      </c>
      <c r="Q82">
        <v>0</v>
      </c>
      <c r="R82">
        <v>0</v>
      </c>
      <c r="S82">
        <v>0</v>
      </c>
      <c r="T82">
        <v>0</v>
      </c>
      <c r="U82">
        <v>0</v>
      </c>
    </row>
    <row r="83" spans="1:21">
      <c r="A83" t="s">
        <v>161</v>
      </c>
      <c r="B83" t="s">
        <v>162</v>
      </c>
      <c r="C83">
        <v>28467</v>
      </c>
      <c r="D83">
        <v>20938</v>
      </c>
      <c r="E83">
        <v>20421</v>
      </c>
      <c r="F83">
        <v>517</v>
      </c>
      <c r="G83">
        <v>10</v>
      </c>
      <c r="H83">
        <v>507</v>
      </c>
      <c r="I83">
        <v>479</v>
      </c>
      <c r="J83">
        <v>0</v>
      </c>
      <c r="K83">
        <v>28</v>
      </c>
      <c r="L83">
        <v>235</v>
      </c>
      <c r="M83">
        <v>235</v>
      </c>
      <c r="N83">
        <v>23</v>
      </c>
      <c r="O83">
        <v>184</v>
      </c>
      <c r="P83">
        <v>28</v>
      </c>
      <c r="Q83">
        <v>0</v>
      </c>
      <c r="R83">
        <v>0</v>
      </c>
      <c r="S83">
        <v>0</v>
      </c>
      <c r="T83">
        <v>0</v>
      </c>
      <c r="U83">
        <v>0</v>
      </c>
    </row>
    <row r="84" spans="1:21">
      <c r="A84" t="s">
        <v>163</v>
      </c>
      <c r="B84" t="s">
        <v>164</v>
      </c>
      <c r="C84">
        <v>37301</v>
      </c>
      <c r="D84">
        <v>30116</v>
      </c>
      <c r="E84">
        <v>29485</v>
      </c>
      <c r="F84">
        <v>631</v>
      </c>
      <c r="G84">
        <v>4</v>
      </c>
      <c r="H84">
        <v>627</v>
      </c>
      <c r="I84">
        <v>593</v>
      </c>
      <c r="J84">
        <v>0</v>
      </c>
      <c r="K84">
        <v>34</v>
      </c>
      <c r="L84">
        <v>539</v>
      </c>
      <c r="M84">
        <v>539</v>
      </c>
      <c r="N84">
        <v>40</v>
      </c>
      <c r="O84">
        <v>465</v>
      </c>
      <c r="P84">
        <v>34</v>
      </c>
      <c r="Q84">
        <v>0</v>
      </c>
      <c r="R84">
        <v>0</v>
      </c>
      <c r="S84">
        <v>0</v>
      </c>
      <c r="T84">
        <v>0</v>
      </c>
      <c r="U84">
        <v>0</v>
      </c>
    </row>
    <row r="85" spans="1:21">
      <c r="A85" t="s">
        <v>165</v>
      </c>
      <c r="B85" t="s">
        <v>166</v>
      </c>
      <c r="C85">
        <v>126722</v>
      </c>
      <c r="D85">
        <v>108058</v>
      </c>
      <c r="E85">
        <v>106887</v>
      </c>
      <c r="F85">
        <v>1171</v>
      </c>
      <c r="G85">
        <v>6</v>
      </c>
      <c r="H85">
        <v>1165</v>
      </c>
      <c r="I85">
        <v>1105</v>
      </c>
      <c r="J85">
        <v>0</v>
      </c>
      <c r="K85">
        <v>60</v>
      </c>
      <c r="L85">
        <v>2145</v>
      </c>
      <c r="M85">
        <v>2145</v>
      </c>
      <c r="N85">
        <v>167</v>
      </c>
      <c r="O85">
        <v>1918</v>
      </c>
      <c r="P85">
        <v>60</v>
      </c>
      <c r="Q85">
        <v>0</v>
      </c>
      <c r="R85">
        <v>0</v>
      </c>
      <c r="S85">
        <v>0</v>
      </c>
      <c r="T85">
        <v>0</v>
      </c>
      <c r="U85">
        <v>0</v>
      </c>
    </row>
    <row r="86" spans="1:21">
      <c r="A86" t="s">
        <v>167</v>
      </c>
      <c r="B86" t="s">
        <v>168</v>
      </c>
      <c r="C86">
        <v>46176</v>
      </c>
      <c r="D86">
        <v>39028</v>
      </c>
      <c r="E86">
        <v>38287</v>
      </c>
      <c r="F86">
        <v>741</v>
      </c>
      <c r="G86">
        <v>16</v>
      </c>
      <c r="H86">
        <v>725</v>
      </c>
      <c r="I86">
        <v>699</v>
      </c>
      <c r="J86">
        <v>0</v>
      </c>
      <c r="K86">
        <v>26</v>
      </c>
      <c r="L86">
        <v>818</v>
      </c>
      <c r="M86">
        <v>818</v>
      </c>
      <c r="N86">
        <v>62</v>
      </c>
      <c r="O86">
        <v>730</v>
      </c>
      <c r="P86">
        <v>26</v>
      </c>
      <c r="Q86">
        <v>0</v>
      </c>
      <c r="R86">
        <v>0</v>
      </c>
      <c r="S86">
        <v>0</v>
      </c>
      <c r="T86">
        <v>0</v>
      </c>
      <c r="U86">
        <v>0</v>
      </c>
    </row>
    <row r="87" spans="1:21">
      <c r="B87" s="19" t="s">
        <v>178</v>
      </c>
      <c r="C87" s="20">
        <f>SUM(C4+C11+C17+C24+C33+C40+C47+C55+C68)</f>
        <v>2665583</v>
      </c>
      <c r="D87" s="20">
        <f t="shared" ref="D87:U87" si="9">SUM(D4+D11+D17+D24+D33+D40+D47+D55+D68)</f>
        <v>2160011</v>
      </c>
      <c r="E87" s="20">
        <f t="shared" si="9"/>
        <v>2125154</v>
      </c>
      <c r="F87" s="20">
        <f t="shared" si="9"/>
        <v>34857</v>
      </c>
      <c r="G87" s="20">
        <f t="shared" si="9"/>
        <v>298</v>
      </c>
      <c r="H87" s="20">
        <f t="shared" si="9"/>
        <v>34562</v>
      </c>
      <c r="I87" s="20">
        <f t="shared" si="9"/>
        <v>32206</v>
      </c>
      <c r="J87" s="20">
        <f t="shared" si="9"/>
        <v>25</v>
      </c>
      <c r="K87" s="20">
        <f t="shared" si="9"/>
        <v>2331</v>
      </c>
      <c r="L87" s="20">
        <f t="shared" si="9"/>
        <v>32829</v>
      </c>
      <c r="M87" s="20">
        <f t="shared" si="9"/>
        <v>32829</v>
      </c>
      <c r="N87" s="20">
        <f t="shared" si="9"/>
        <v>2967</v>
      </c>
      <c r="O87" s="20">
        <f t="shared" si="9"/>
        <v>27531</v>
      </c>
      <c r="P87" s="20">
        <f t="shared" si="9"/>
        <v>2331</v>
      </c>
      <c r="Q87" s="20">
        <f t="shared" si="9"/>
        <v>0</v>
      </c>
      <c r="R87" s="20">
        <f t="shared" si="9"/>
        <v>0</v>
      </c>
      <c r="S87" s="20">
        <f t="shared" si="9"/>
        <v>0</v>
      </c>
      <c r="T87" s="20">
        <f t="shared" si="9"/>
        <v>0</v>
      </c>
      <c r="U87" s="20">
        <f t="shared" si="9"/>
        <v>3</v>
      </c>
    </row>
  </sheetData>
  <mergeCells count="13">
    <mergeCell ref="G2:G3"/>
    <mergeCell ref="H2:K2"/>
    <mergeCell ref="L2:L3"/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</mergeCells>
  <pageMargins left="0.19685039370078741" right="0.19685039370078741" top="0.39370078740157483" bottom="0.39370078740157483" header="0.98425196850393704" footer="0.98425196850393704"/>
  <pageSetup orientation="landscape" horizontalDpi="300" verticalDpi="300" r:id="rId1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3" sqref="G3"/>
    </sheetView>
  </sheetViews>
  <sheetFormatPr defaultRowHeight="12.75"/>
  <sheetData>
    <row r="1" spans="1:8">
      <c r="A1" t="s">
        <v>179</v>
      </c>
      <c r="B1" t="s">
        <v>181</v>
      </c>
      <c r="C1" t="s">
        <v>2</v>
      </c>
      <c r="E1" t="s">
        <v>183</v>
      </c>
      <c r="G1" t="s">
        <v>184</v>
      </c>
      <c r="H1" t="s">
        <v>186</v>
      </c>
    </row>
    <row r="2" spans="1:8">
      <c r="A2" t="s">
        <v>180</v>
      </c>
      <c r="C2" t="s">
        <v>182</v>
      </c>
      <c r="G2" t="s">
        <v>185</v>
      </c>
    </row>
    <row r="3" spans="1:8">
      <c r="C3" t="s">
        <v>187</v>
      </c>
      <c r="D3" t="s">
        <v>188</v>
      </c>
      <c r="E3" t="s">
        <v>189</v>
      </c>
      <c r="F3" t="s">
        <v>236</v>
      </c>
    </row>
    <row r="4" spans="1:8">
      <c r="A4">
        <v>1</v>
      </c>
      <c r="B4" t="s">
        <v>190</v>
      </c>
      <c r="C4" t="s">
        <v>191</v>
      </c>
      <c r="D4" t="s">
        <v>192</v>
      </c>
      <c r="E4">
        <v>3.51</v>
      </c>
      <c r="F4">
        <v>3.8896000000000002</v>
      </c>
      <c r="G4">
        <v>3</v>
      </c>
      <c r="H4">
        <v>4</v>
      </c>
    </row>
    <row r="5" spans="1:8">
      <c r="A5">
        <v>2</v>
      </c>
      <c r="B5" t="s">
        <v>193</v>
      </c>
      <c r="C5" t="s">
        <v>194</v>
      </c>
      <c r="D5" t="s">
        <v>195</v>
      </c>
      <c r="E5">
        <v>3.44</v>
      </c>
      <c r="F5">
        <v>3.6057999999999999</v>
      </c>
      <c r="G5">
        <v>3</v>
      </c>
      <c r="H5" t="s">
        <v>237</v>
      </c>
    </row>
    <row r="6" spans="1:8">
      <c r="A6">
        <v>3</v>
      </c>
      <c r="B6" t="s">
        <v>196</v>
      </c>
      <c r="C6" t="s">
        <v>197</v>
      </c>
      <c r="D6" t="s">
        <v>198</v>
      </c>
      <c r="E6">
        <v>2.91</v>
      </c>
      <c r="F6">
        <v>3.1044</v>
      </c>
      <c r="G6">
        <v>3</v>
      </c>
      <c r="H6">
        <v>3</v>
      </c>
    </row>
    <row r="7" spans="1:8">
      <c r="A7">
        <v>4</v>
      </c>
      <c r="B7" t="s">
        <v>199</v>
      </c>
      <c r="C7" t="s">
        <v>200</v>
      </c>
      <c r="D7" t="s">
        <v>201</v>
      </c>
      <c r="E7" t="s">
        <v>202</v>
      </c>
      <c r="F7">
        <v>2.6425000000000001</v>
      </c>
      <c r="G7">
        <f xml:space="preserve"> 4.95</f>
        <v>4.95</v>
      </c>
      <c r="H7" t="s">
        <v>239</v>
      </c>
    </row>
    <row r="8" spans="1:8">
      <c r="B8" t="s">
        <v>203</v>
      </c>
      <c r="C8" t="s">
        <v>204</v>
      </c>
      <c r="D8" t="s">
        <v>205</v>
      </c>
      <c r="E8" t="s">
        <v>206</v>
      </c>
      <c r="F8">
        <v>2.2050000000000001</v>
      </c>
      <c r="G8" t="s">
        <v>238</v>
      </c>
    </row>
    <row r="9" spans="1:8">
      <c r="A9">
        <v>5</v>
      </c>
      <c r="B9" t="s">
        <v>207</v>
      </c>
      <c r="C9" t="s">
        <v>208</v>
      </c>
      <c r="D9" t="s">
        <v>209</v>
      </c>
      <c r="E9">
        <v>6.97</v>
      </c>
      <c r="F9">
        <v>6.5778999999999996</v>
      </c>
      <c r="G9">
        <v>7</v>
      </c>
      <c r="H9">
        <v>7</v>
      </c>
    </row>
    <row r="10" spans="1:8">
      <c r="A10">
        <v>6</v>
      </c>
      <c r="B10" t="s">
        <v>210</v>
      </c>
      <c r="C10" t="s">
        <v>211</v>
      </c>
      <c r="D10" t="s">
        <v>212</v>
      </c>
      <c r="E10" t="s">
        <v>213</v>
      </c>
      <c r="F10">
        <v>0.99819999999999998</v>
      </c>
      <c r="G10" t="s">
        <v>240</v>
      </c>
      <c r="H10" t="s">
        <v>241</v>
      </c>
    </row>
    <row r="11" spans="1:8">
      <c r="B11" t="s">
        <v>214</v>
      </c>
      <c r="C11" t="s">
        <v>215</v>
      </c>
      <c r="D11" t="s">
        <v>216</v>
      </c>
      <c r="E11" t="s">
        <v>217</v>
      </c>
      <c r="F11">
        <v>1.2289000000000001</v>
      </c>
    </row>
    <row r="12" spans="1:8">
      <c r="B12" t="s">
        <v>218</v>
      </c>
      <c r="C12" t="s">
        <v>219</v>
      </c>
      <c r="D12" t="s">
        <v>220</v>
      </c>
      <c r="E12" t="s">
        <v>221</v>
      </c>
      <c r="F12">
        <v>0.79990000000000006</v>
      </c>
    </row>
    <row r="13" spans="1:8">
      <c r="B13" t="s">
        <v>222</v>
      </c>
      <c r="C13" t="s">
        <v>223</v>
      </c>
      <c r="D13" t="s">
        <v>224</v>
      </c>
      <c r="E13" t="s">
        <v>225</v>
      </c>
      <c r="F13">
        <v>0.38579999999999998</v>
      </c>
    </row>
    <row r="14" spans="1:8">
      <c r="B14" t="s">
        <v>226</v>
      </c>
      <c r="C14" t="s">
        <v>227</v>
      </c>
      <c r="D14" t="s">
        <v>228</v>
      </c>
      <c r="E14" t="s">
        <v>229</v>
      </c>
      <c r="F14">
        <v>1.0165</v>
      </c>
    </row>
    <row r="15" spans="1:8">
      <c r="A15">
        <v>7</v>
      </c>
      <c r="B15" t="s">
        <v>230</v>
      </c>
      <c r="C15" t="s">
        <v>231</v>
      </c>
      <c r="D15" t="s">
        <v>232</v>
      </c>
      <c r="E15">
        <v>2.65</v>
      </c>
      <c r="F15">
        <v>2.5466000000000002</v>
      </c>
      <c r="G15">
        <v>3</v>
      </c>
      <c r="H15">
        <v>3</v>
      </c>
    </row>
    <row r="16" spans="1:8">
      <c r="A16" t="s">
        <v>233</v>
      </c>
      <c r="C16" t="s">
        <v>234</v>
      </c>
      <c r="D16" t="s">
        <v>235</v>
      </c>
      <c r="G16">
        <v>29</v>
      </c>
      <c r="H16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Suma za gminę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cp:lastPrinted>2014-01-28T10:06:12Z</cp:lastPrinted>
  <dcterms:created xsi:type="dcterms:W3CDTF">2012-07-27T10:28:37Z</dcterms:created>
  <dcterms:modified xsi:type="dcterms:W3CDTF">2015-01-28T08:13:30Z</dcterms:modified>
</cp:coreProperties>
</file>