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Rejestr wyborców" sheetId="1" r:id="rId1"/>
  </sheets>
  <definedNames>
    <definedName name="_xlnm.Print_Titles" localSheetId="0">'Rejestr wyborców'!$1:$5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<sst xmlns="http://schemas.openxmlformats.org/spreadsheetml/2006/main" count="112" uniqueCount="106">
  <si>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</si>
  <si>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</si>
  <si>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</si>
  <si>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</si>
  <si>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</si>
  <si>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</si>
  <si>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</si>
  <si>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</si>
  <si>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</si>
  <si>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Delegatura w Warszawie</t>
  </si>
  <si>
    <t>Dzielnica Warszawa-Bielany</t>
  </si>
  <si>
    <t>Dzielnica Warszawa-Bemowo</t>
  </si>
  <si>
    <t>Dzielnica Warszawa-Białołęka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</si>
  <si>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</si>
  <si>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</si>
  <si>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</si>
  <si>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</si>
  <si>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</si>
  <si>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</si>
  <si>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</si>
  <si>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</si>
  <si>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</si>
  <si>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</si>
  <si>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</si>
  <si>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</si>
  <si>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</si>
  <si>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</si>
  <si>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</si>
  <si>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grodziski</t>
  </si>
  <si>
    <t>legionowski</t>
  </si>
  <si>
    <t>nowodworski</t>
  </si>
  <si>
    <t>otwocki</t>
  </si>
  <si>
    <t>piaseczyński</t>
  </si>
  <si>
    <t>pruszkowski</t>
  </si>
  <si>
    <t>warszawski zachodni</t>
  </si>
  <si>
    <t>wołomiński</t>
  </si>
  <si>
    <t>Warszawa</t>
  </si>
  <si>
    <t>Ogółem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</si>
  <si>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</si>
  <si>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</si>
  <si>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</si>
  <si>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</si>
  <si>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</si>
  <si>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</si>
  <si>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Miasto Legionowo</t>
  </si>
  <si>
    <t>Gmina Jabłonna</t>
  </si>
  <si>
    <t>Gmina Nieporęt</t>
  </si>
  <si>
    <t>Gmina Serock</t>
  </si>
  <si>
    <t>Gmina Wieliszew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</si>
  <si>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</si>
  <si>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</si>
  <si>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</si>
  <si>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</si>
  <si>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</si>
  <si>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</si>
  <si>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</si>
  <si>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</si>
  <si>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</si>
  <si>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</si>
  <si>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</si>
  <si>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</si>
  <si>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</si>
  <si>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</si>
  <si>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</si>
  <si>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</si>
  <si>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</si>
  <si>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</si>
  <si>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</si>
  <si>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</si>
  <si>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Miasto Piastów</t>
  </si>
  <si>
    <t>Miasto Pruszków</t>
  </si>
  <si>
    <t>Gmina Brwinów</t>
  </si>
  <si>
    <t>Gmina Michałowice</t>
  </si>
  <si>
    <t>Gmina Nadarzyn</t>
  </si>
  <si>
    <t>Gmina Raszyn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</si>
  <si>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</si>
  <si>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</si>
  <si>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</si>
  <si>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</si>
  <si>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</si>
  <si>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</si>
  <si>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</si>
  <si>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</si>
  <si>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</si>
  <si>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</si>
  <si>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</si>
  <si>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</si>
  <si>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</si>
  <si>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</si>
  <si>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</si>
  <si>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</si>
  <si>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</si>
  <si>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</si>
  <si>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</si>
  <si>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 tym:
część B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</si>
  <si>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</si>
  <si>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</si>
  <si>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</si>
  <si>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</si>
  <si>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</si>
  <si>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</si>
  <si>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</si>
  <si>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</si>
  <si>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</si>
  <si>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</si>
  <si>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Stan rejestru na dzień 30 września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</si>
</sst>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b/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10"/>
      <name val="Verdana"/>
      <family val="2"/>
    </font>
    <font>
      <b/>
      <i/>
      <sz val="11"/>
      <name val="Verdana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left"/>
    </xf>
    <xf numFmtId="3" fontId="11" fillId="3" borderId="1" xfId="0" applyNumberFormat="1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2" fillId="5" borderId="1" xfId="0" applyNumberFormat="1" applyFont="1" applyFill="1" applyBorder="1" applyAlignment="1">
      <alignment horizontal="right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90" zoomScaleNormal="90" workbookViewId="0" topLeftCell="A1">
      <pane ySplit="2580" topLeftCell="BM14" activePane="bottomLeft" state="split"/>
      <selection pane="topLeft" activeCell="A2" sqref="A2:N2"/>
      <selection pane="bottomLeft" activeCell="C70" sqref="C70"/>
    </sheetView>
  </sheetViews>
  <sheetFormatPr defaultColWidth="9.00390625" defaultRowHeight="12.75"/>
  <cols>
    <col min="1" max="1" width="9.375" style="0" customWidth="1"/>
    <col min="2" max="2" width="30.875" style="0" customWidth="1"/>
    <col min="3" max="3" width="14.25390625" style="0" customWidth="1"/>
    <col min="4" max="4" width="14.375" style="0" customWidth="1"/>
    <col min="5" max="5" width="14.75390625" style="0" customWidth="1"/>
    <col min="6" max="6" width="11.375" style="0" customWidth="1"/>
    <col min="7" max="7" width="9.25390625" style="0" customWidth="1"/>
    <col min="8" max="8" width="9.00390625" style="0" customWidth="1"/>
    <col min="9" max="9" width="8.625" style="0" customWidth="1"/>
    <col min="10" max="10" width="7.625" style="0" bestFit="1" customWidth="1"/>
    <col min="11" max="11" width="10.875" style="0" customWidth="1"/>
    <col min="12" max="12" width="11.00390625" style="0" customWidth="1"/>
    <col min="13" max="13" width="8.75390625" style="0" customWidth="1"/>
    <col min="14" max="14" width="9.00390625" style="0" customWidth="1"/>
  </cols>
  <sheetData>
    <row r="1" spans="1:14" ht="12.75">
      <c r="A1" s="28" t="s">
        <v>9</v>
      </c>
      <c r="B1" s="28"/>
      <c r="K1" s="28" t="s">
        <v>105</v>
      </c>
      <c r="L1" s="28"/>
      <c r="M1" s="28"/>
      <c r="N1" s="28"/>
    </row>
    <row r="2" spans="1:14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20" ht="38.25" customHeight="1">
      <c r="A3" s="29" t="s">
        <v>7</v>
      </c>
      <c r="B3" s="19" t="s">
        <v>0</v>
      </c>
      <c r="C3" s="19" t="s">
        <v>1</v>
      </c>
      <c r="D3" s="19" t="s">
        <v>8</v>
      </c>
      <c r="E3" s="19"/>
      <c r="F3" s="19"/>
      <c r="G3" s="19"/>
      <c r="H3" s="21" t="s">
        <v>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ht="23.25" customHeight="1">
      <c r="A4" s="30"/>
      <c r="B4" s="20"/>
      <c r="C4" s="20"/>
      <c r="D4" s="31" t="s">
        <v>2</v>
      </c>
      <c r="E4" s="20" t="s">
        <v>3</v>
      </c>
      <c r="F4" s="20" t="s">
        <v>6</v>
      </c>
      <c r="G4" s="23" t="s">
        <v>94</v>
      </c>
      <c r="H4" s="24" t="s">
        <v>5</v>
      </c>
      <c r="I4" s="24"/>
      <c r="J4" s="24"/>
      <c r="K4" s="24"/>
      <c r="L4" s="25" t="s">
        <v>95</v>
      </c>
      <c r="M4" s="16" t="s">
        <v>96</v>
      </c>
      <c r="N4" s="16"/>
      <c r="O4" s="16"/>
      <c r="P4" s="16"/>
      <c r="Q4" s="16" t="s">
        <v>97</v>
      </c>
      <c r="R4" s="16"/>
      <c r="S4" s="16"/>
      <c r="T4" s="17"/>
    </row>
    <row r="5" spans="1:20" ht="45">
      <c r="A5" s="30"/>
      <c r="B5" s="20"/>
      <c r="C5" s="20"/>
      <c r="D5" s="31"/>
      <c r="E5" s="20"/>
      <c r="F5" s="20"/>
      <c r="G5" s="23"/>
      <c r="H5" s="11" t="s">
        <v>2</v>
      </c>
      <c r="I5" s="12" t="s">
        <v>98</v>
      </c>
      <c r="J5" s="12" t="s">
        <v>99</v>
      </c>
      <c r="K5" s="12" t="s">
        <v>100</v>
      </c>
      <c r="L5" s="26"/>
      <c r="M5" s="13" t="s">
        <v>2</v>
      </c>
      <c r="N5" s="13" t="s">
        <v>101</v>
      </c>
      <c r="O5" s="13" t="s">
        <v>102</v>
      </c>
      <c r="P5" s="13" t="s">
        <v>103</v>
      </c>
      <c r="Q5" s="13" t="s">
        <v>2</v>
      </c>
      <c r="R5" s="13" t="s">
        <v>101</v>
      </c>
      <c r="S5" s="13" t="s">
        <v>102</v>
      </c>
      <c r="T5" s="14" t="s">
        <v>103</v>
      </c>
    </row>
    <row r="6" spans="1:20" ht="14.25">
      <c r="A6" s="3">
        <v>140500</v>
      </c>
      <c r="B6" s="4" t="s">
        <v>28</v>
      </c>
      <c r="C6" s="6">
        <f aca="true" t="shared" si="0" ref="C6:K6">SUM(C7:C12)</f>
        <v>75042</v>
      </c>
      <c r="D6" s="6">
        <f t="shared" si="0"/>
        <v>59970</v>
      </c>
      <c r="E6" s="6">
        <f t="shared" si="0"/>
        <v>59380</v>
      </c>
      <c r="F6" s="6">
        <f t="shared" si="0"/>
        <v>590</v>
      </c>
      <c r="G6" s="6">
        <f t="shared" si="0"/>
        <v>1</v>
      </c>
      <c r="H6" s="6">
        <f t="shared" si="0"/>
        <v>589</v>
      </c>
      <c r="I6" s="6">
        <f t="shared" si="0"/>
        <v>575</v>
      </c>
      <c r="J6" s="6">
        <f t="shared" si="0"/>
        <v>3</v>
      </c>
      <c r="K6" s="6">
        <f t="shared" si="0"/>
        <v>11</v>
      </c>
      <c r="L6" s="6">
        <f>M6+Q6</f>
        <v>244</v>
      </c>
      <c r="M6" s="6">
        <f aca="true" t="shared" si="1" ref="M6:T6">SUM(M7:M12)</f>
        <v>244</v>
      </c>
      <c r="N6" s="6">
        <f t="shared" si="1"/>
        <v>76</v>
      </c>
      <c r="O6" s="6">
        <f t="shared" si="1"/>
        <v>157</v>
      </c>
      <c r="P6" s="6">
        <f t="shared" si="1"/>
        <v>11</v>
      </c>
      <c r="Q6" s="6">
        <f t="shared" si="1"/>
        <v>0</v>
      </c>
      <c r="R6" s="6">
        <f t="shared" si="1"/>
        <v>0</v>
      </c>
      <c r="S6" s="6">
        <f t="shared" si="1"/>
        <v>0</v>
      </c>
      <c r="T6" s="6">
        <f t="shared" si="1"/>
        <v>0</v>
      </c>
    </row>
    <row r="7" spans="1:20" ht="12.75">
      <c r="A7" s="1">
        <v>140501</v>
      </c>
      <c r="B7" s="2" t="s">
        <v>38</v>
      </c>
      <c r="C7" s="7">
        <v>15047</v>
      </c>
      <c r="D7" s="7">
        <v>12345</v>
      </c>
      <c r="E7" s="7">
        <v>12193</v>
      </c>
      <c r="F7" s="7">
        <v>152</v>
      </c>
      <c r="G7" s="7">
        <v>0</v>
      </c>
      <c r="H7" s="7">
        <v>152</v>
      </c>
      <c r="I7" s="7">
        <v>150</v>
      </c>
      <c r="J7" s="7">
        <v>0</v>
      </c>
      <c r="K7" s="7">
        <v>2</v>
      </c>
      <c r="L7" s="7">
        <v>87</v>
      </c>
      <c r="M7" s="7">
        <v>87</v>
      </c>
      <c r="N7" s="7">
        <v>44</v>
      </c>
      <c r="O7" s="7">
        <v>41</v>
      </c>
      <c r="P7" s="7">
        <v>2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1">
        <v>140502</v>
      </c>
      <c r="B8" s="2" t="s">
        <v>39</v>
      </c>
      <c r="C8" s="7">
        <v>3691</v>
      </c>
      <c r="D8" s="7">
        <v>3089</v>
      </c>
      <c r="E8" s="7">
        <v>2965</v>
      </c>
      <c r="F8" s="7">
        <v>124</v>
      </c>
      <c r="G8" s="7">
        <v>1</v>
      </c>
      <c r="H8" s="7">
        <v>123</v>
      </c>
      <c r="I8" s="7">
        <v>122</v>
      </c>
      <c r="J8" s="7">
        <v>0</v>
      </c>
      <c r="K8" s="7">
        <v>1</v>
      </c>
      <c r="L8" s="7">
        <v>12</v>
      </c>
      <c r="M8" s="7">
        <v>12</v>
      </c>
      <c r="N8" s="7">
        <v>4</v>
      </c>
      <c r="O8" s="7">
        <v>7</v>
      </c>
      <c r="P8" s="7">
        <v>1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1">
        <v>140503</v>
      </c>
      <c r="B9" s="2" t="s">
        <v>40</v>
      </c>
      <c r="C9" s="7">
        <v>4772</v>
      </c>
      <c r="D9" s="7">
        <v>3738</v>
      </c>
      <c r="E9" s="7">
        <v>3713</v>
      </c>
      <c r="F9" s="7">
        <v>25</v>
      </c>
      <c r="G9" s="7">
        <v>0</v>
      </c>
      <c r="H9" s="7">
        <v>25</v>
      </c>
      <c r="I9" s="7">
        <v>25</v>
      </c>
      <c r="J9" s="7">
        <v>0</v>
      </c>
      <c r="K9" s="7">
        <v>0</v>
      </c>
      <c r="L9" s="7">
        <v>5</v>
      </c>
      <c r="M9" s="7">
        <v>5</v>
      </c>
      <c r="N9" s="7">
        <v>3</v>
      </c>
      <c r="O9" s="7">
        <v>2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1">
        <v>140504</v>
      </c>
      <c r="B10" s="2" t="s">
        <v>41</v>
      </c>
      <c r="C10" s="7">
        <v>36139</v>
      </c>
      <c r="D10" s="7">
        <v>28867</v>
      </c>
      <c r="E10" s="7">
        <v>28821</v>
      </c>
      <c r="F10" s="7">
        <v>46</v>
      </c>
      <c r="G10" s="7">
        <v>0</v>
      </c>
      <c r="H10" s="7">
        <v>46</v>
      </c>
      <c r="I10" s="7">
        <v>41</v>
      </c>
      <c r="J10" s="7">
        <v>3</v>
      </c>
      <c r="K10" s="7">
        <v>2</v>
      </c>
      <c r="L10" s="7">
        <v>75</v>
      </c>
      <c r="M10" s="7">
        <v>75</v>
      </c>
      <c r="N10" s="7">
        <v>13</v>
      </c>
      <c r="O10" s="7">
        <v>60</v>
      </c>
      <c r="P10" s="7">
        <v>2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1">
        <v>140505</v>
      </c>
      <c r="B11" s="2" t="s">
        <v>42</v>
      </c>
      <c r="C11" s="7">
        <v>9480</v>
      </c>
      <c r="D11" s="7">
        <v>7370</v>
      </c>
      <c r="E11" s="7">
        <v>7235</v>
      </c>
      <c r="F11" s="7">
        <v>135</v>
      </c>
      <c r="G11" s="7">
        <v>0</v>
      </c>
      <c r="H11" s="7">
        <v>135</v>
      </c>
      <c r="I11" s="7">
        <v>129</v>
      </c>
      <c r="J11" s="7">
        <v>0</v>
      </c>
      <c r="K11" s="7">
        <v>6</v>
      </c>
      <c r="L11" s="7">
        <v>34</v>
      </c>
      <c r="M11" s="7">
        <v>34</v>
      </c>
      <c r="N11" s="7">
        <v>10</v>
      </c>
      <c r="O11" s="7">
        <v>18</v>
      </c>
      <c r="P11" s="7">
        <v>6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1">
        <v>140506</v>
      </c>
      <c r="B12" s="2" t="s">
        <v>43</v>
      </c>
      <c r="C12" s="7">
        <v>5913</v>
      </c>
      <c r="D12" s="7">
        <v>4561</v>
      </c>
      <c r="E12" s="7">
        <v>4453</v>
      </c>
      <c r="F12" s="7">
        <v>108</v>
      </c>
      <c r="G12" s="7">
        <v>0</v>
      </c>
      <c r="H12" s="7">
        <v>108</v>
      </c>
      <c r="I12" s="7">
        <v>108</v>
      </c>
      <c r="J12" s="7">
        <v>0</v>
      </c>
      <c r="K12" s="7">
        <v>0</v>
      </c>
      <c r="L12" s="7">
        <v>31</v>
      </c>
      <c r="M12" s="7">
        <v>31</v>
      </c>
      <c r="N12" s="7">
        <v>2</v>
      </c>
      <c r="O12" s="7">
        <v>29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5">
      <c r="A13" s="3">
        <v>140800</v>
      </c>
      <c r="B13" s="4" t="s">
        <v>29</v>
      </c>
      <c r="C13" s="6">
        <f aca="true" t="shared" si="2" ref="C13:K13">SUM(C14:C18)</f>
        <v>89712</v>
      </c>
      <c r="D13" s="6">
        <f t="shared" si="2"/>
        <v>72584</v>
      </c>
      <c r="E13" s="6">
        <f t="shared" si="2"/>
        <v>71347</v>
      </c>
      <c r="F13" s="6">
        <f t="shared" si="2"/>
        <v>1237</v>
      </c>
      <c r="G13" s="6">
        <f t="shared" si="2"/>
        <v>0</v>
      </c>
      <c r="H13" s="6">
        <f t="shared" si="2"/>
        <v>1237</v>
      </c>
      <c r="I13" s="6">
        <f t="shared" si="2"/>
        <v>1043</v>
      </c>
      <c r="J13" s="6">
        <f t="shared" si="2"/>
        <v>141</v>
      </c>
      <c r="K13" s="6">
        <f t="shared" si="2"/>
        <v>53</v>
      </c>
      <c r="L13" s="6">
        <f>M13+Q13</f>
        <v>430</v>
      </c>
      <c r="M13" s="6">
        <f aca="true" t="shared" si="3" ref="M13:T13">SUM(M14:M18)</f>
        <v>430</v>
      </c>
      <c r="N13" s="6">
        <f t="shared" si="3"/>
        <v>49</v>
      </c>
      <c r="O13" s="6">
        <f t="shared" si="3"/>
        <v>328</v>
      </c>
      <c r="P13" s="6">
        <f t="shared" si="3"/>
        <v>53</v>
      </c>
      <c r="Q13" s="6">
        <f t="shared" si="3"/>
        <v>0</v>
      </c>
      <c r="R13" s="6">
        <f t="shared" si="3"/>
        <v>0</v>
      </c>
      <c r="S13" s="6">
        <f t="shared" si="3"/>
        <v>0</v>
      </c>
      <c r="T13" s="6">
        <f t="shared" si="3"/>
        <v>0</v>
      </c>
    </row>
    <row r="14" spans="1:20" ht="12.75">
      <c r="A14" s="1">
        <v>140801</v>
      </c>
      <c r="B14" s="2" t="s">
        <v>44</v>
      </c>
      <c r="C14" s="7">
        <v>49757</v>
      </c>
      <c r="D14" s="7">
        <v>40461</v>
      </c>
      <c r="E14" s="7">
        <v>40344</v>
      </c>
      <c r="F14" s="7">
        <v>117</v>
      </c>
      <c r="G14" s="7">
        <v>0</v>
      </c>
      <c r="H14" s="7">
        <v>117</v>
      </c>
      <c r="I14" s="7">
        <v>95</v>
      </c>
      <c r="J14" s="7">
        <v>3</v>
      </c>
      <c r="K14" s="7">
        <v>19</v>
      </c>
      <c r="L14" s="7">
        <v>307</v>
      </c>
      <c r="M14" s="7">
        <v>307</v>
      </c>
      <c r="N14" s="7">
        <v>30</v>
      </c>
      <c r="O14" s="7">
        <v>258</v>
      </c>
      <c r="P14" s="7">
        <v>19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1">
        <v>140802</v>
      </c>
      <c r="B15" s="2" t="s">
        <v>45</v>
      </c>
      <c r="C15" s="7">
        <v>10474</v>
      </c>
      <c r="D15" s="7">
        <v>8371</v>
      </c>
      <c r="E15" s="7">
        <v>8046</v>
      </c>
      <c r="F15" s="7">
        <v>325</v>
      </c>
      <c r="G15" s="7">
        <v>0</v>
      </c>
      <c r="H15" s="7">
        <v>325</v>
      </c>
      <c r="I15" s="7">
        <v>305</v>
      </c>
      <c r="J15" s="7">
        <v>20</v>
      </c>
      <c r="K15" s="7">
        <v>0</v>
      </c>
      <c r="L15" s="7">
        <v>7</v>
      </c>
      <c r="M15" s="7">
        <v>7</v>
      </c>
      <c r="N15" s="7">
        <v>7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1">
        <v>140803</v>
      </c>
      <c r="B16" s="2" t="s">
        <v>46</v>
      </c>
      <c r="C16" s="7">
        <v>11273</v>
      </c>
      <c r="D16" s="7">
        <v>9278</v>
      </c>
      <c r="E16" s="7">
        <v>8837</v>
      </c>
      <c r="F16" s="7">
        <v>441</v>
      </c>
      <c r="G16" s="7">
        <v>0</v>
      </c>
      <c r="H16" s="7">
        <v>441</v>
      </c>
      <c r="I16" s="7">
        <v>428</v>
      </c>
      <c r="J16" s="7">
        <v>1</v>
      </c>
      <c r="K16" s="7">
        <v>12</v>
      </c>
      <c r="L16" s="7">
        <v>34</v>
      </c>
      <c r="M16" s="7">
        <v>34</v>
      </c>
      <c r="N16" s="7">
        <v>6</v>
      </c>
      <c r="O16" s="7">
        <v>16</v>
      </c>
      <c r="P16" s="7">
        <v>12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1">
        <v>140804</v>
      </c>
      <c r="B17" s="2" t="s">
        <v>47</v>
      </c>
      <c r="C17" s="7">
        <v>10561</v>
      </c>
      <c r="D17" s="7">
        <v>8217</v>
      </c>
      <c r="E17" s="7">
        <v>8071</v>
      </c>
      <c r="F17" s="7">
        <v>146</v>
      </c>
      <c r="G17" s="7">
        <v>0</v>
      </c>
      <c r="H17" s="7">
        <v>146</v>
      </c>
      <c r="I17" s="7">
        <v>15</v>
      </c>
      <c r="J17" s="7">
        <v>117</v>
      </c>
      <c r="K17" s="7">
        <v>14</v>
      </c>
      <c r="L17" s="7">
        <v>41</v>
      </c>
      <c r="M17" s="7">
        <v>41</v>
      </c>
      <c r="N17" s="7">
        <v>4</v>
      </c>
      <c r="O17" s="7">
        <v>23</v>
      </c>
      <c r="P17" s="7">
        <v>14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1">
        <v>140805</v>
      </c>
      <c r="B18" s="2" t="s">
        <v>48</v>
      </c>
      <c r="C18" s="7">
        <v>7647</v>
      </c>
      <c r="D18" s="7">
        <v>6257</v>
      </c>
      <c r="E18" s="7">
        <v>6049</v>
      </c>
      <c r="F18" s="7">
        <v>208</v>
      </c>
      <c r="G18" s="7">
        <v>0</v>
      </c>
      <c r="H18" s="7">
        <v>208</v>
      </c>
      <c r="I18" s="7">
        <v>200</v>
      </c>
      <c r="J18" s="7">
        <v>0</v>
      </c>
      <c r="K18" s="7">
        <v>8</v>
      </c>
      <c r="L18" s="7">
        <v>41</v>
      </c>
      <c r="M18" s="7">
        <v>41</v>
      </c>
      <c r="N18" s="7">
        <v>2</v>
      </c>
      <c r="O18" s="7">
        <v>31</v>
      </c>
      <c r="P18" s="7">
        <v>8</v>
      </c>
      <c r="Q18" s="7">
        <v>0</v>
      </c>
      <c r="R18" s="7">
        <v>0</v>
      </c>
      <c r="S18" s="7">
        <v>0</v>
      </c>
      <c r="T18" s="7">
        <v>0</v>
      </c>
    </row>
    <row r="19" spans="1:20" ht="15">
      <c r="A19" s="3">
        <v>141400</v>
      </c>
      <c r="B19" s="4" t="s">
        <v>30</v>
      </c>
      <c r="C19" s="6">
        <f aca="true" t="shared" si="4" ref="C19:K19">SUM(C20:C25)</f>
        <v>74925</v>
      </c>
      <c r="D19" s="6">
        <f t="shared" si="4"/>
        <v>59408</v>
      </c>
      <c r="E19" s="6">
        <f t="shared" si="4"/>
        <v>58316</v>
      </c>
      <c r="F19" s="6">
        <f t="shared" si="4"/>
        <v>1092</v>
      </c>
      <c r="G19" s="6">
        <f t="shared" si="4"/>
        <v>0</v>
      </c>
      <c r="H19" s="6">
        <f t="shared" si="4"/>
        <v>1092</v>
      </c>
      <c r="I19" s="6">
        <f t="shared" si="4"/>
        <v>1026</v>
      </c>
      <c r="J19" s="6">
        <f t="shared" si="4"/>
        <v>18</v>
      </c>
      <c r="K19" s="6">
        <f t="shared" si="4"/>
        <v>48</v>
      </c>
      <c r="L19" s="6">
        <f>M19+Q19</f>
        <v>358</v>
      </c>
      <c r="M19" s="6">
        <f aca="true" t="shared" si="5" ref="M19:T19">SUM(M20:M25)</f>
        <v>358</v>
      </c>
      <c r="N19" s="6">
        <f t="shared" si="5"/>
        <v>40</v>
      </c>
      <c r="O19" s="6">
        <f t="shared" si="5"/>
        <v>269</v>
      </c>
      <c r="P19" s="6">
        <f t="shared" si="5"/>
        <v>49</v>
      </c>
      <c r="Q19" s="6">
        <f t="shared" si="5"/>
        <v>0</v>
      </c>
      <c r="R19" s="6">
        <f t="shared" si="5"/>
        <v>0</v>
      </c>
      <c r="S19" s="6">
        <f t="shared" si="5"/>
        <v>0</v>
      </c>
      <c r="T19" s="6">
        <f t="shared" si="5"/>
        <v>0</v>
      </c>
    </row>
    <row r="20" spans="1:20" ht="12.75">
      <c r="A20" s="1">
        <v>141401</v>
      </c>
      <c r="B20" s="2" t="s">
        <v>49</v>
      </c>
      <c r="C20" s="7">
        <v>27520</v>
      </c>
      <c r="D20" s="7">
        <v>21794</v>
      </c>
      <c r="E20" s="7">
        <v>21741</v>
      </c>
      <c r="F20" s="7">
        <v>53</v>
      </c>
      <c r="G20" s="7">
        <v>0</v>
      </c>
      <c r="H20" s="7">
        <v>53</v>
      </c>
      <c r="I20" s="7">
        <v>40</v>
      </c>
      <c r="J20" s="7">
        <v>7</v>
      </c>
      <c r="K20" s="7">
        <v>6</v>
      </c>
      <c r="L20" s="7">
        <v>196</v>
      </c>
      <c r="M20" s="7">
        <v>196</v>
      </c>
      <c r="N20" s="7">
        <v>11</v>
      </c>
      <c r="O20" s="7">
        <v>179</v>
      </c>
      <c r="P20" s="7">
        <v>6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1">
        <v>141402</v>
      </c>
      <c r="B21" s="2" t="s">
        <v>50</v>
      </c>
      <c r="C21" s="7">
        <v>8131</v>
      </c>
      <c r="D21" s="7">
        <v>6963</v>
      </c>
      <c r="E21" s="7">
        <v>6281</v>
      </c>
      <c r="F21" s="7">
        <v>682</v>
      </c>
      <c r="G21" s="7">
        <v>0</v>
      </c>
      <c r="H21" s="7">
        <v>682</v>
      </c>
      <c r="I21" s="7">
        <v>648</v>
      </c>
      <c r="J21" s="7">
        <v>3</v>
      </c>
      <c r="K21" s="7">
        <v>31</v>
      </c>
      <c r="L21" s="7">
        <v>49</v>
      </c>
      <c r="M21" s="7">
        <v>49</v>
      </c>
      <c r="N21" s="7">
        <v>3</v>
      </c>
      <c r="O21" s="7">
        <v>15</v>
      </c>
      <c r="P21" s="7">
        <v>31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1">
        <v>141403</v>
      </c>
      <c r="B22" s="2" t="s">
        <v>51</v>
      </c>
      <c r="C22" s="7">
        <v>4951</v>
      </c>
      <c r="D22" s="7">
        <v>3987</v>
      </c>
      <c r="E22" s="7">
        <v>3823</v>
      </c>
      <c r="F22" s="7">
        <v>164</v>
      </c>
      <c r="G22" s="7">
        <v>0</v>
      </c>
      <c r="H22" s="7">
        <v>164</v>
      </c>
      <c r="I22" s="7">
        <v>160</v>
      </c>
      <c r="J22" s="7">
        <v>0</v>
      </c>
      <c r="K22" s="7">
        <v>4</v>
      </c>
      <c r="L22" s="7">
        <v>21</v>
      </c>
      <c r="M22" s="7">
        <v>21</v>
      </c>
      <c r="N22" s="7">
        <v>1</v>
      </c>
      <c r="O22" s="7">
        <v>16</v>
      </c>
      <c r="P22" s="7">
        <v>4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1">
        <v>141404</v>
      </c>
      <c r="B23" s="2" t="s">
        <v>52</v>
      </c>
      <c r="C23" s="7">
        <v>19390</v>
      </c>
      <c r="D23" s="7">
        <v>14833</v>
      </c>
      <c r="E23" s="7">
        <v>14782</v>
      </c>
      <c r="F23" s="7">
        <v>51</v>
      </c>
      <c r="G23" s="7">
        <v>0</v>
      </c>
      <c r="H23" s="7">
        <v>51</v>
      </c>
      <c r="I23" s="7">
        <v>43</v>
      </c>
      <c r="J23" s="7">
        <v>4</v>
      </c>
      <c r="K23" s="7">
        <v>4</v>
      </c>
      <c r="L23" s="7">
        <v>47</v>
      </c>
      <c r="M23" s="7">
        <v>47</v>
      </c>
      <c r="N23" s="7">
        <v>13</v>
      </c>
      <c r="O23" s="7">
        <v>30</v>
      </c>
      <c r="P23" s="7">
        <v>4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1">
        <v>141405</v>
      </c>
      <c r="B24" s="2" t="s">
        <v>53</v>
      </c>
      <c r="C24" s="7">
        <v>8573</v>
      </c>
      <c r="D24" s="7">
        <v>6875</v>
      </c>
      <c r="E24" s="7">
        <v>6803</v>
      </c>
      <c r="F24" s="7">
        <v>72</v>
      </c>
      <c r="G24" s="7">
        <v>0</v>
      </c>
      <c r="H24" s="7">
        <v>72</v>
      </c>
      <c r="I24" s="7">
        <v>66</v>
      </c>
      <c r="J24" s="7">
        <v>4</v>
      </c>
      <c r="K24" s="7">
        <v>2</v>
      </c>
      <c r="L24" s="7">
        <v>34</v>
      </c>
      <c r="M24" s="7">
        <v>34</v>
      </c>
      <c r="N24" s="7">
        <v>6</v>
      </c>
      <c r="O24" s="7">
        <v>24</v>
      </c>
      <c r="P24" s="7">
        <v>4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1">
        <v>141406</v>
      </c>
      <c r="B25" s="2" t="s">
        <v>54</v>
      </c>
      <c r="C25" s="7">
        <v>6360</v>
      </c>
      <c r="D25" s="7">
        <v>4956</v>
      </c>
      <c r="E25" s="7">
        <v>4886</v>
      </c>
      <c r="F25" s="7">
        <v>70</v>
      </c>
      <c r="G25" s="7">
        <v>0</v>
      </c>
      <c r="H25" s="7">
        <v>70</v>
      </c>
      <c r="I25" s="7">
        <v>69</v>
      </c>
      <c r="J25" s="7">
        <v>0</v>
      </c>
      <c r="K25" s="7">
        <v>1</v>
      </c>
      <c r="L25" s="7">
        <v>11</v>
      </c>
      <c r="M25" s="7">
        <v>11</v>
      </c>
      <c r="N25" s="7">
        <v>6</v>
      </c>
      <c r="O25" s="7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15">
      <c r="A26" s="3">
        <v>141700</v>
      </c>
      <c r="B26" s="4" t="s">
        <v>31</v>
      </c>
      <c r="C26" s="6">
        <f aca="true" t="shared" si="6" ref="C26:K26">SUM(C27:C34)</f>
        <v>110918</v>
      </c>
      <c r="D26" s="6">
        <f t="shared" si="6"/>
        <v>88193</v>
      </c>
      <c r="E26" s="6">
        <f t="shared" si="6"/>
        <v>87526</v>
      </c>
      <c r="F26" s="6">
        <f t="shared" si="6"/>
        <v>669</v>
      </c>
      <c r="G26" s="6">
        <f t="shared" si="6"/>
        <v>2</v>
      </c>
      <c r="H26" s="6">
        <f t="shared" si="6"/>
        <v>667</v>
      </c>
      <c r="I26" s="6">
        <f t="shared" si="6"/>
        <v>635</v>
      </c>
      <c r="J26" s="6">
        <f t="shared" si="6"/>
        <v>8</v>
      </c>
      <c r="K26" s="6">
        <f t="shared" si="6"/>
        <v>24</v>
      </c>
      <c r="L26" s="6">
        <f>M26+Q26</f>
        <v>268</v>
      </c>
      <c r="M26" s="6">
        <f aca="true" t="shared" si="7" ref="M26:T26">SUM(M27:M34)</f>
        <v>268</v>
      </c>
      <c r="N26" s="6">
        <f t="shared" si="7"/>
        <v>67</v>
      </c>
      <c r="O26" s="6">
        <f t="shared" si="7"/>
        <v>176</v>
      </c>
      <c r="P26" s="6">
        <f t="shared" si="7"/>
        <v>24</v>
      </c>
      <c r="Q26" s="6">
        <f t="shared" si="7"/>
        <v>0</v>
      </c>
      <c r="R26" s="6">
        <f t="shared" si="7"/>
        <v>0</v>
      </c>
      <c r="S26" s="6">
        <f t="shared" si="7"/>
        <v>0</v>
      </c>
      <c r="T26" s="6">
        <f t="shared" si="7"/>
        <v>0</v>
      </c>
    </row>
    <row r="27" spans="1:20" ht="12.75">
      <c r="A27" s="1">
        <v>141701</v>
      </c>
      <c r="B27" s="2" t="s">
        <v>55</v>
      </c>
      <c r="C27" s="8">
        <v>16108</v>
      </c>
      <c r="D27" s="8">
        <v>12931</v>
      </c>
      <c r="E27" s="8">
        <v>12684</v>
      </c>
      <c r="F27" s="8">
        <v>245</v>
      </c>
      <c r="G27" s="8">
        <v>2</v>
      </c>
      <c r="H27" s="8">
        <v>243</v>
      </c>
      <c r="I27" s="8">
        <v>230</v>
      </c>
      <c r="J27" s="8">
        <v>0</v>
      </c>
      <c r="K27" s="8">
        <v>13</v>
      </c>
      <c r="L27" s="8">
        <v>46</v>
      </c>
      <c r="M27" s="8">
        <v>46</v>
      </c>
      <c r="N27" s="8">
        <v>7</v>
      </c>
      <c r="O27" s="8">
        <v>25</v>
      </c>
      <c r="P27" s="8">
        <v>13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1">
        <v>141702</v>
      </c>
      <c r="B28" s="2" t="s">
        <v>56</v>
      </c>
      <c r="C28" s="8">
        <v>41740</v>
      </c>
      <c r="D28" s="8">
        <v>33633</v>
      </c>
      <c r="E28" s="8">
        <v>33554</v>
      </c>
      <c r="F28" s="8">
        <v>79</v>
      </c>
      <c r="G28" s="8">
        <v>0</v>
      </c>
      <c r="H28" s="8">
        <v>79</v>
      </c>
      <c r="I28" s="8">
        <v>73</v>
      </c>
      <c r="J28" s="8">
        <v>4</v>
      </c>
      <c r="K28" s="8">
        <v>2</v>
      </c>
      <c r="L28" s="8">
        <v>157</v>
      </c>
      <c r="M28" s="8">
        <v>157</v>
      </c>
      <c r="N28" s="8">
        <v>46</v>
      </c>
      <c r="O28" s="8">
        <v>109</v>
      </c>
      <c r="P28" s="8">
        <v>2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1">
        <v>141703</v>
      </c>
      <c r="B29" s="2" t="s">
        <v>57</v>
      </c>
      <c r="C29" s="8">
        <v>10894</v>
      </c>
      <c r="D29" s="8">
        <v>8420</v>
      </c>
      <c r="E29" s="8">
        <v>8351</v>
      </c>
      <c r="F29" s="8">
        <v>69</v>
      </c>
      <c r="G29" s="8">
        <v>0</v>
      </c>
      <c r="H29" s="8">
        <v>69</v>
      </c>
      <c r="I29" s="8">
        <v>66</v>
      </c>
      <c r="J29" s="8">
        <v>2</v>
      </c>
      <c r="K29" s="8">
        <v>1</v>
      </c>
      <c r="L29" s="8">
        <v>8</v>
      </c>
      <c r="M29" s="8">
        <v>8</v>
      </c>
      <c r="N29" s="8">
        <v>1</v>
      </c>
      <c r="O29" s="8">
        <v>6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1">
        <v>141704</v>
      </c>
      <c r="B30" s="2" t="s">
        <v>58</v>
      </c>
      <c r="C30" s="8">
        <v>15749</v>
      </c>
      <c r="D30" s="8">
        <v>12633</v>
      </c>
      <c r="E30" s="8">
        <v>12593</v>
      </c>
      <c r="F30" s="8">
        <v>40</v>
      </c>
      <c r="G30" s="8">
        <v>0</v>
      </c>
      <c r="H30" s="8">
        <v>40</v>
      </c>
      <c r="I30" s="8">
        <v>34</v>
      </c>
      <c r="J30" s="8">
        <v>2</v>
      </c>
      <c r="K30" s="8">
        <v>4</v>
      </c>
      <c r="L30" s="8">
        <v>36</v>
      </c>
      <c r="M30" s="8">
        <v>36</v>
      </c>
      <c r="N30" s="8">
        <v>6</v>
      </c>
      <c r="O30" s="8">
        <v>26</v>
      </c>
      <c r="P30" s="8">
        <v>4</v>
      </c>
      <c r="Q30" s="8">
        <v>0</v>
      </c>
      <c r="R30" s="8">
        <v>0</v>
      </c>
      <c r="S30" s="8">
        <v>0</v>
      </c>
      <c r="T30" s="8">
        <v>0</v>
      </c>
    </row>
    <row r="31" spans="1:20" ht="12.75">
      <c r="A31" s="1">
        <v>141705</v>
      </c>
      <c r="B31" s="2" t="s">
        <v>59</v>
      </c>
      <c r="C31" s="8">
        <v>8052</v>
      </c>
      <c r="D31" s="8">
        <v>6165</v>
      </c>
      <c r="E31" s="8">
        <v>6141</v>
      </c>
      <c r="F31" s="8">
        <v>24</v>
      </c>
      <c r="G31" s="8">
        <v>0</v>
      </c>
      <c r="H31" s="8">
        <v>24</v>
      </c>
      <c r="I31" s="8">
        <v>24</v>
      </c>
      <c r="J31" s="8">
        <v>0</v>
      </c>
      <c r="K31" s="8">
        <v>0</v>
      </c>
      <c r="L31" s="8">
        <v>4</v>
      </c>
      <c r="M31" s="8">
        <v>4</v>
      </c>
      <c r="N31" s="8">
        <v>1</v>
      </c>
      <c r="O31" s="8">
        <v>3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1">
        <v>141706</v>
      </c>
      <c r="B32" s="2" t="s">
        <v>60</v>
      </c>
      <c r="C32" s="8">
        <v>3499</v>
      </c>
      <c r="D32" s="8">
        <v>2738</v>
      </c>
      <c r="E32" s="8">
        <v>2713</v>
      </c>
      <c r="F32" s="8">
        <v>25</v>
      </c>
      <c r="G32" s="8">
        <v>0</v>
      </c>
      <c r="H32" s="8">
        <v>25</v>
      </c>
      <c r="I32" s="8">
        <v>25</v>
      </c>
      <c r="J32" s="8">
        <v>0</v>
      </c>
      <c r="K32" s="8">
        <v>0</v>
      </c>
      <c r="L32" s="8">
        <v>2</v>
      </c>
      <c r="M32" s="8">
        <v>2</v>
      </c>
      <c r="N32" s="8">
        <v>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1">
        <v>141707</v>
      </c>
      <c r="B33" s="2" t="s">
        <v>61</v>
      </c>
      <c r="C33" s="8">
        <v>6315</v>
      </c>
      <c r="D33" s="8">
        <v>4888</v>
      </c>
      <c r="E33" s="8">
        <v>4871</v>
      </c>
      <c r="F33" s="8">
        <v>17</v>
      </c>
      <c r="G33" s="8">
        <v>0</v>
      </c>
      <c r="H33" s="8">
        <v>17</v>
      </c>
      <c r="I33" s="8">
        <v>17</v>
      </c>
      <c r="J33" s="8">
        <v>0</v>
      </c>
      <c r="K33" s="8">
        <v>0</v>
      </c>
      <c r="L33" s="8">
        <v>5</v>
      </c>
      <c r="M33" s="8">
        <v>5</v>
      </c>
      <c r="N33" s="8">
        <v>2</v>
      </c>
      <c r="O33" s="8">
        <v>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1">
        <v>141708</v>
      </c>
      <c r="B34" s="2" t="s">
        <v>62</v>
      </c>
      <c r="C34" s="8">
        <v>8561</v>
      </c>
      <c r="D34" s="8">
        <v>6785</v>
      </c>
      <c r="E34" s="8">
        <v>6619</v>
      </c>
      <c r="F34" s="8">
        <v>170</v>
      </c>
      <c r="G34" s="8">
        <v>0</v>
      </c>
      <c r="H34" s="8">
        <v>170</v>
      </c>
      <c r="I34" s="8">
        <v>166</v>
      </c>
      <c r="J34" s="8">
        <v>0</v>
      </c>
      <c r="K34" s="8">
        <v>4</v>
      </c>
      <c r="L34" s="8">
        <v>10</v>
      </c>
      <c r="M34" s="8">
        <v>10</v>
      </c>
      <c r="N34" s="8">
        <v>2</v>
      </c>
      <c r="O34" s="8">
        <v>4</v>
      </c>
      <c r="P34" s="8">
        <v>4</v>
      </c>
      <c r="Q34" s="8">
        <v>0</v>
      </c>
      <c r="R34" s="8">
        <v>0</v>
      </c>
      <c r="S34" s="8">
        <v>0</v>
      </c>
      <c r="T34" s="8">
        <v>0</v>
      </c>
    </row>
    <row r="35" spans="1:20" ht="15">
      <c r="A35" s="3">
        <v>141800</v>
      </c>
      <c r="B35" s="4" t="s">
        <v>32</v>
      </c>
      <c r="C35" s="6">
        <f aca="true" t="shared" si="8" ref="C35:K35">SUM(C36:C41)</f>
        <v>130562</v>
      </c>
      <c r="D35" s="6">
        <f t="shared" si="8"/>
        <v>103433</v>
      </c>
      <c r="E35" s="6">
        <f t="shared" si="8"/>
        <v>102182</v>
      </c>
      <c r="F35" s="6">
        <f t="shared" si="8"/>
        <v>1249</v>
      </c>
      <c r="G35" s="6">
        <f t="shared" si="8"/>
        <v>2</v>
      </c>
      <c r="H35" s="6">
        <f t="shared" si="8"/>
        <v>1247</v>
      </c>
      <c r="I35" s="6">
        <f t="shared" si="8"/>
        <v>1204</v>
      </c>
      <c r="J35" s="6">
        <f t="shared" si="8"/>
        <v>15</v>
      </c>
      <c r="K35" s="6">
        <f t="shared" si="8"/>
        <v>28</v>
      </c>
      <c r="L35" s="6">
        <f>M35+Q35</f>
        <v>379</v>
      </c>
      <c r="M35" s="6">
        <f aca="true" t="shared" si="9" ref="M35:T35">SUM(M36:M41)</f>
        <v>379</v>
      </c>
      <c r="N35" s="6">
        <f t="shared" si="9"/>
        <v>118</v>
      </c>
      <c r="O35" s="6">
        <f t="shared" si="9"/>
        <v>211</v>
      </c>
      <c r="P35" s="6">
        <f t="shared" si="9"/>
        <v>50</v>
      </c>
      <c r="Q35" s="6">
        <f t="shared" si="9"/>
        <v>0</v>
      </c>
      <c r="R35" s="6">
        <f t="shared" si="9"/>
        <v>0</v>
      </c>
      <c r="S35" s="6">
        <f t="shared" si="9"/>
        <v>0</v>
      </c>
      <c r="T35" s="6">
        <f t="shared" si="9"/>
        <v>0</v>
      </c>
    </row>
    <row r="36" spans="1:20" ht="12.75">
      <c r="A36" s="1">
        <v>141801</v>
      </c>
      <c r="B36" s="2" t="s">
        <v>63</v>
      </c>
      <c r="C36" s="8">
        <v>23668</v>
      </c>
      <c r="D36" s="8">
        <v>18721</v>
      </c>
      <c r="E36" s="8">
        <v>18588</v>
      </c>
      <c r="F36" s="8">
        <v>133</v>
      </c>
      <c r="G36" s="8">
        <v>0</v>
      </c>
      <c r="H36" s="8">
        <v>133</v>
      </c>
      <c r="I36" s="8">
        <v>122</v>
      </c>
      <c r="J36" s="8">
        <v>1</v>
      </c>
      <c r="K36" s="8">
        <v>10</v>
      </c>
      <c r="L36" s="8">
        <v>58</v>
      </c>
      <c r="M36" s="8">
        <v>58</v>
      </c>
      <c r="N36" s="8">
        <v>23</v>
      </c>
      <c r="O36" s="8">
        <v>25</v>
      </c>
      <c r="P36" s="8">
        <v>10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1">
        <v>141802</v>
      </c>
      <c r="B37" s="2" t="s">
        <v>64</v>
      </c>
      <c r="C37" s="8">
        <v>22636</v>
      </c>
      <c r="D37" s="8">
        <v>18541</v>
      </c>
      <c r="E37" s="8">
        <v>18227</v>
      </c>
      <c r="F37" s="8">
        <v>312</v>
      </c>
      <c r="G37" s="8">
        <v>2</v>
      </c>
      <c r="H37" s="8">
        <v>310</v>
      </c>
      <c r="I37" s="8">
        <v>302</v>
      </c>
      <c r="J37" s="8">
        <v>4</v>
      </c>
      <c r="K37" s="8">
        <v>4</v>
      </c>
      <c r="L37" s="8">
        <v>94</v>
      </c>
      <c r="M37" s="8">
        <v>94</v>
      </c>
      <c r="N37" s="8">
        <v>44</v>
      </c>
      <c r="O37" s="8">
        <v>46</v>
      </c>
      <c r="P37" s="8">
        <v>4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1">
        <v>141803</v>
      </c>
      <c r="B38" s="2" t="s">
        <v>65</v>
      </c>
      <c r="C38" s="8">
        <v>13773</v>
      </c>
      <c r="D38" s="8">
        <v>10799</v>
      </c>
      <c r="E38" s="8">
        <v>10491</v>
      </c>
      <c r="F38" s="8">
        <v>308</v>
      </c>
      <c r="G38" s="8">
        <v>0</v>
      </c>
      <c r="H38" s="8">
        <v>308</v>
      </c>
      <c r="I38" s="8">
        <v>304</v>
      </c>
      <c r="J38" s="8">
        <v>4</v>
      </c>
      <c r="K38" s="8">
        <v>0</v>
      </c>
      <c r="L38" s="8">
        <v>32</v>
      </c>
      <c r="M38" s="8">
        <v>32</v>
      </c>
      <c r="N38" s="8">
        <v>5</v>
      </c>
      <c r="O38" s="8">
        <v>17</v>
      </c>
      <c r="P38" s="8">
        <v>10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1">
        <v>141804</v>
      </c>
      <c r="B39" s="2" t="s">
        <v>66</v>
      </c>
      <c r="C39" s="8">
        <v>52594</v>
      </c>
      <c r="D39" s="8">
        <v>41328</v>
      </c>
      <c r="E39" s="8">
        <v>41057</v>
      </c>
      <c r="F39" s="8">
        <v>271</v>
      </c>
      <c r="G39" s="8">
        <v>0</v>
      </c>
      <c r="H39" s="8">
        <v>271</v>
      </c>
      <c r="I39" s="8">
        <v>259</v>
      </c>
      <c r="J39" s="8">
        <v>2</v>
      </c>
      <c r="K39" s="8">
        <v>10</v>
      </c>
      <c r="L39" s="8">
        <v>170</v>
      </c>
      <c r="M39" s="8">
        <v>170</v>
      </c>
      <c r="N39" s="8">
        <v>46</v>
      </c>
      <c r="O39" s="8">
        <v>102</v>
      </c>
      <c r="P39" s="8">
        <v>22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1">
        <v>141805</v>
      </c>
      <c r="B40" s="2" t="s">
        <v>67</v>
      </c>
      <c r="C40" s="8">
        <v>7796</v>
      </c>
      <c r="D40" s="8">
        <v>6012</v>
      </c>
      <c r="E40" s="8">
        <v>5907</v>
      </c>
      <c r="F40" s="8">
        <v>105</v>
      </c>
      <c r="G40" s="8">
        <v>0</v>
      </c>
      <c r="H40" s="8">
        <v>105</v>
      </c>
      <c r="I40" s="8">
        <v>100</v>
      </c>
      <c r="J40" s="8">
        <v>1</v>
      </c>
      <c r="K40" s="8">
        <v>4</v>
      </c>
      <c r="L40" s="8">
        <v>11</v>
      </c>
      <c r="M40" s="8">
        <v>11</v>
      </c>
      <c r="N40" s="8">
        <v>0</v>
      </c>
      <c r="O40" s="8">
        <v>7</v>
      </c>
      <c r="P40" s="8">
        <v>4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1">
        <v>141806</v>
      </c>
      <c r="B41" s="2" t="s">
        <v>68</v>
      </c>
      <c r="C41" s="8">
        <v>10095</v>
      </c>
      <c r="D41" s="8">
        <v>8032</v>
      </c>
      <c r="E41" s="8">
        <v>7912</v>
      </c>
      <c r="F41" s="8">
        <v>120</v>
      </c>
      <c r="G41" s="8">
        <v>0</v>
      </c>
      <c r="H41" s="8">
        <v>120</v>
      </c>
      <c r="I41" s="8">
        <v>117</v>
      </c>
      <c r="J41" s="8">
        <v>3</v>
      </c>
      <c r="K41" s="8">
        <v>0</v>
      </c>
      <c r="L41" s="8">
        <v>14</v>
      </c>
      <c r="M41" s="8">
        <v>14</v>
      </c>
      <c r="N41" s="8">
        <v>0</v>
      </c>
      <c r="O41" s="8">
        <v>14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5">
      <c r="A42" s="3">
        <v>142100</v>
      </c>
      <c r="B42" s="4" t="s">
        <v>33</v>
      </c>
      <c r="C42" s="6">
        <f aca="true" t="shared" si="10" ref="C42:K42">SUM(C43:C48)</f>
        <v>139335</v>
      </c>
      <c r="D42" s="6">
        <f t="shared" si="10"/>
        <v>112417</v>
      </c>
      <c r="E42" s="6">
        <f t="shared" si="10"/>
        <v>111697</v>
      </c>
      <c r="F42" s="6">
        <f t="shared" si="10"/>
        <v>720</v>
      </c>
      <c r="G42" s="6">
        <f t="shared" si="10"/>
        <v>4</v>
      </c>
      <c r="H42" s="6">
        <f t="shared" si="10"/>
        <v>716</v>
      </c>
      <c r="I42" s="6">
        <f t="shared" si="10"/>
        <v>681</v>
      </c>
      <c r="J42" s="6">
        <f t="shared" si="10"/>
        <v>19</v>
      </c>
      <c r="K42" s="6">
        <f t="shared" si="10"/>
        <v>16</v>
      </c>
      <c r="L42" s="6">
        <f>M42+Q42</f>
        <v>438</v>
      </c>
      <c r="M42" s="6">
        <f aca="true" t="shared" si="11" ref="M42:T42">SUM(M43:M48)</f>
        <v>438</v>
      </c>
      <c r="N42" s="6">
        <f t="shared" si="11"/>
        <v>179</v>
      </c>
      <c r="O42" s="6">
        <f t="shared" si="11"/>
        <v>235</v>
      </c>
      <c r="P42" s="6">
        <f t="shared" si="11"/>
        <v>24</v>
      </c>
      <c r="Q42" s="6">
        <f t="shared" si="11"/>
        <v>0</v>
      </c>
      <c r="R42" s="6">
        <f t="shared" si="11"/>
        <v>0</v>
      </c>
      <c r="S42" s="6">
        <f t="shared" si="11"/>
        <v>0</v>
      </c>
      <c r="T42" s="6">
        <f t="shared" si="11"/>
        <v>0</v>
      </c>
    </row>
    <row r="43" spans="1:20" ht="12.75">
      <c r="A43" s="1">
        <v>142101</v>
      </c>
      <c r="B43" s="2" t="s">
        <v>69</v>
      </c>
      <c r="C43" s="8">
        <v>22916</v>
      </c>
      <c r="D43" s="8">
        <v>18910</v>
      </c>
      <c r="E43" s="8">
        <v>18855</v>
      </c>
      <c r="F43" s="8">
        <v>55</v>
      </c>
      <c r="G43" s="8">
        <v>0</v>
      </c>
      <c r="H43" s="8">
        <v>55</v>
      </c>
      <c r="I43" s="8">
        <v>51</v>
      </c>
      <c r="J43" s="8">
        <v>4</v>
      </c>
      <c r="K43" s="8">
        <v>0</v>
      </c>
      <c r="L43" s="8">
        <v>53</v>
      </c>
      <c r="M43" s="8">
        <v>53</v>
      </c>
      <c r="N43" s="8">
        <v>41</v>
      </c>
      <c r="O43" s="8">
        <v>4</v>
      </c>
      <c r="P43" s="8">
        <v>8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1">
        <v>142102</v>
      </c>
      <c r="B44" s="2" t="s">
        <v>70</v>
      </c>
      <c r="C44" s="8">
        <v>53743</v>
      </c>
      <c r="D44" s="8">
        <v>43956</v>
      </c>
      <c r="E44" s="8">
        <v>43935</v>
      </c>
      <c r="F44" s="8">
        <v>21</v>
      </c>
      <c r="G44" s="8">
        <v>0</v>
      </c>
      <c r="H44" s="8">
        <v>21</v>
      </c>
      <c r="I44" s="8">
        <v>21</v>
      </c>
      <c r="J44" s="8">
        <v>0</v>
      </c>
      <c r="K44" s="8">
        <v>0</v>
      </c>
      <c r="L44" s="8">
        <v>186</v>
      </c>
      <c r="M44" s="8">
        <v>186</v>
      </c>
      <c r="N44" s="8">
        <v>49</v>
      </c>
      <c r="O44" s="8">
        <v>137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1">
        <v>142103</v>
      </c>
      <c r="B45" s="2" t="s">
        <v>71</v>
      </c>
      <c r="C45" s="8">
        <v>20123</v>
      </c>
      <c r="D45" s="8">
        <v>16250</v>
      </c>
      <c r="E45" s="8">
        <v>16147</v>
      </c>
      <c r="F45" s="8">
        <v>103</v>
      </c>
      <c r="G45" s="8">
        <v>2</v>
      </c>
      <c r="H45" s="8">
        <v>101</v>
      </c>
      <c r="I45" s="8">
        <v>90</v>
      </c>
      <c r="J45" s="8">
        <v>11</v>
      </c>
      <c r="K45" s="8">
        <v>0</v>
      </c>
      <c r="L45" s="8">
        <v>72</v>
      </c>
      <c r="M45" s="8">
        <v>72</v>
      </c>
      <c r="N45" s="8">
        <v>37</v>
      </c>
      <c r="O45" s="8">
        <v>35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1">
        <v>142104</v>
      </c>
      <c r="B46" s="2" t="s">
        <v>72</v>
      </c>
      <c r="C46" s="8">
        <v>14164</v>
      </c>
      <c r="D46" s="8">
        <v>11220</v>
      </c>
      <c r="E46" s="8">
        <v>11121</v>
      </c>
      <c r="F46" s="8">
        <v>99</v>
      </c>
      <c r="G46" s="8">
        <v>2</v>
      </c>
      <c r="H46" s="8">
        <v>97</v>
      </c>
      <c r="I46" s="8">
        <v>97</v>
      </c>
      <c r="J46" s="8">
        <v>0</v>
      </c>
      <c r="K46" s="8">
        <v>0</v>
      </c>
      <c r="L46" s="8">
        <v>21</v>
      </c>
      <c r="M46" s="8">
        <v>21</v>
      </c>
      <c r="N46" s="8">
        <v>9</v>
      </c>
      <c r="O46" s="8">
        <v>12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1">
        <v>142105</v>
      </c>
      <c r="B47" s="2" t="s">
        <v>73</v>
      </c>
      <c r="C47" s="8">
        <v>9194</v>
      </c>
      <c r="D47" s="8">
        <v>7044</v>
      </c>
      <c r="E47" s="8">
        <v>6648</v>
      </c>
      <c r="F47" s="8">
        <v>396</v>
      </c>
      <c r="G47" s="8">
        <v>0</v>
      </c>
      <c r="H47" s="8">
        <v>396</v>
      </c>
      <c r="I47" s="8">
        <v>376</v>
      </c>
      <c r="J47" s="8">
        <v>4</v>
      </c>
      <c r="K47" s="8">
        <v>16</v>
      </c>
      <c r="L47" s="8">
        <v>54</v>
      </c>
      <c r="M47" s="8">
        <v>54</v>
      </c>
      <c r="N47" s="8">
        <v>33</v>
      </c>
      <c r="O47" s="8">
        <v>5</v>
      </c>
      <c r="P47" s="8">
        <v>16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1">
        <v>142106</v>
      </c>
      <c r="B48" s="2" t="s">
        <v>74</v>
      </c>
      <c r="C48" s="8">
        <v>19195</v>
      </c>
      <c r="D48" s="8">
        <v>15037</v>
      </c>
      <c r="E48" s="8">
        <v>14991</v>
      </c>
      <c r="F48" s="8">
        <v>46</v>
      </c>
      <c r="G48" s="8">
        <v>0</v>
      </c>
      <c r="H48" s="8">
        <v>46</v>
      </c>
      <c r="I48" s="8">
        <v>46</v>
      </c>
      <c r="J48" s="8">
        <v>0</v>
      </c>
      <c r="K48" s="8">
        <v>0</v>
      </c>
      <c r="L48" s="8">
        <v>52</v>
      </c>
      <c r="M48" s="8">
        <v>52</v>
      </c>
      <c r="N48" s="8">
        <v>10</v>
      </c>
      <c r="O48" s="8">
        <v>42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ht="15">
      <c r="A49" s="3">
        <v>143200</v>
      </c>
      <c r="B49" s="4" t="s">
        <v>34</v>
      </c>
      <c r="C49" s="6">
        <f aca="true" t="shared" si="12" ref="C49:K49">SUM(C50:C56)</f>
        <v>91728</v>
      </c>
      <c r="D49" s="6">
        <f t="shared" si="12"/>
        <v>73275</v>
      </c>
      <c r="E49" s="6">
        <f t="shared" si="12"/>
        <v>72496</v>
      </c>
      <c r="F49" s="6">
        <f t="shared" si="12"/>
        <v>779</v>
      </c>
      <c r="G49" s="6">
        <f t="shared" si="12"/>
        <v>1</v>
      </c>
      <c r="H49" s="6">
        <f t="shared" si="12"/>
        <v>778</v>
      </c>
      <c r="I49" s="6">
        <f t="shared" si="12"/>
        <v>721</v>
      </c>
      <c r="J49" s="6">
        <f t="shared" si="12"/>
        <v>18</v>
      </c>
      <c r="K49" s="6">
        <f t="shared" si="12"/>
        <v>39</v>
      </c>
      <c r="L49" s="6">
        <f>M49+Q49</f>
        <v>279</v>
      </c>
      <c r="M49" s="6">
        <f aca="true" t="shared" si="13" ref="M49:T49">SUM(M50:M56)</f>
        <v>278</v>
      </c>
      <c r="N49" s="6">
        <f t="shared" si="13"/>
        <v>112</v>
      </c>
      <c r="O49" s="6">
        <f t="shared" si="13"/>
        <v>118</v>
      </c>
      <c r="P49" s="6">
        <f t="shared" si="13"/>
        <v>48</v>
      </c>
      <c r="Q49" s="6">
        <f t="shared" si="13"/>
        <v>1</v>
      </c>
      <c r="R49" s="6">
        <f t="shared" si="13"/>
        <v>0</v>
      </c>
      <c r="S49" s="6">
        <f t="shared" si="13"/>
        <v>0</v>
      </c>
      <c r="T49" s="6">
        <f t="shared" si="13"/>
        <v>1</v>
      </c>
    </row>
    <row r="50" spans="1:20" ht="12.75">
      <c r="A50" s="1">
        <v>143201</v>
      </c>
      <c r="B50" s="2" t="s">
        <v>75</v>
      </c>
      <c r="C50" s="8">
        <v>19574</v>
      </c>
      <c r="D50" s="8">
        <v>15693</v>
      </c>
      <c r="E50" s="8">
        <v>15602</v>
      </c>
      <c r="F50" s="8">
        <v>91</v>
      </c>
      <c r="G50" s="8">
        <v>0</v>
      </c>
      <c r="H50" s="8">
        <v>91</v>
      </c>
      <c r="I50" s="8">
        <v>63</v>
      </c>
      <c r="J50" s="8">
        <v>4</v>
      </c>
      <c r="K50" s="8">
        <v>24</v>
      </c>
      <c r="L50" s="8">
        <v>97</v>
      </c>
      <c r="M50" s="8">
        <v>97</v>
      </c>
      <c r="N50" s="8">
        <v>48</v>
      </c>
      <c r="O50" s="8">
        <v>25</v>
      </c>
      <c r="P50" s="8">
        <v>24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1">
        <v>143202</v>
      </c>
      <c r="B51" s="2" t="s">
        <v>76</v>
      </c>
      <c r="C51" s="8">
        <v>8657</v>
      </c>
      <c r="D51" s="8">
        <v>6930</v>
      </c>
      <c r="E51" s="8">
        <v>6770</v>
      </c>
      <c r="F51" s="8">
        <v>160</v>
      </c>
      <c r="G51" s="8">
        <v>0</v>
      </c>
      <c r="H51" s="8">
        <v>160</v>
      </c>
      <c r="I51" s="8">
        <v>155</v>
      </c>
      <c r="J51" s="8">
        <v>5</v>
      </c>
      <c r="K51" s="8">
        <v>0</v>
      </c>
      <c r="L51" s="8">
        <v>11</v>
      </c>
      <c r="M51" s="8">
        <v>11</v>
      </c>
      <c r="N51" s="8">
        <v>3</v>
      </c>
      <c r="O51" s="8">
        <v>8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1">
        <v>143203</v>
      </c>
      <c r="B52" s="2" t="s">
        <v>77</v>
      </c>
      <c r="C52" s="8">
        <v>3949</v>
      </c>
      <c r="D52" s="8">
        <v>3016</v>
      </c>
      <c r="E52" s="8">
        <v>2993</v>
      </c>
      <c r="F52" s="8">
        <v>23</v>
      </c>
      <c r="G52" s="8">
        <v>0</v>
      </c>
      <c r="H52" s="8">
        <v>23</v>
      </c>
      <c r="I52" s="8">
        <v>23</v>
      </c>
      <c r="J52" s="8">
        <v>0</v>
      </c>
      <c r="K52" s="8">
        <v>0</v>
      </c>
      <c r="L52" s="8">
        <v>5</v>
      </c>
      <c r="M52" s="8">
        <v>5</v>
      </c>
      <c r="N52" s="8">
        <v>2</v>
      </c>
      <c r="O52" s="8">
        <v>3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1">
        <v>143204</v>
      </c>
      <c r="B53" s="2" t="s">
        <v>78</v>
      </c>
      <c r="C53" s="8">
        <v>8209</v>
      </c>
      <c r="D53" s="8">
        <v>6582</v>
      </c>
      <c r="E53" s="8">
        <v>6492</v>
      </c>
      <c r="F53" s="8">
        <v>90</v>
      </c>
      <c r="G53" s="8">
        <v>0</v>
      </c>
      <c r="H53" s="8">
        <v>90</v>
      </c>
      <c r="I53" s="8">
        <v>86</v>
      </c>
      <c r="J53" s="8">
        <v>0</v>
      </c>
      <c r="K53" s="8">
        <v>4</v>
      </c>
      <c r="L53" s="8">
        <v>17</v>
      </c>
      <c r="M53" s="8">
        <v>17</v>
      </c>
      <c r="N53" s="8">
        <v>1</v>
      </c>
      <c r="O53" s="8">
        <v>4</v>
      </c>
      <c r="P53" s="8">
        <v>12</v>
      </c>
      <c r="Q53" s="8">
        <v>0</v>
      </c>
      <c r="R53" s="8">
        <v>0</v>
      </c>
      <c r="S53" s="8">
        <v>0</v>
      </c>
      <c r="T53" s="8">
        <v>0</v>
      </c>
    </row>
    <row r="54" spans="1:20" ht="12.75">
      <c r="A54" s="1">
        <v>143205</v>
      </c>
      <c r="B54" s="2" t="s">
        <v>79</v>
      </c>
      <c r="C54" s="8">
        <v>18990</v>
      </c>
      <c r="D54" s="8">
        <v>15013</v>
      </c>
      <c r="E54" s="8">
        <v>14868</v>
      </c>
      <c r="F54" s="8">
        <v>145</v>
      </c>
      <c r="G54" s="8">
        <v>1</v>
      </c>
      <c r="H54" s="8">
        <v>144</v>
      </c>
      <c r="I54" s="8">
        <v>137</v>
      </c>
      <c r="J54" s="8">
        <v>0</v>
      </c>
      <c r="K54" s="8">
        <v>7</v>
      </c>
      <c r="L54" s="8">
        <v>93</v>
      </c>
      <c r="M54" s="8">
        <v>92</v>
      </c>
      <c r="N54" s="8">
        <v>40</v>
      </c>
      <c r="O54" s="8">
        <v>44</v>
      </c>
      <c r="P54" s="8">
        <v>8</v>
      </c>
      <c r="Q54" s="8">
        <v>1</v>
      </c>
      <c r="R54" s="8">
        <v>0</v>
      </c>
      <c r="S54" s="8">
        <v>0</v>
      </c>
      <c r="T54" s="8">
        <v>1</v>
      </c>
    </row>
    <row r="55" spans="1:20" ht="12.75">
      <c r="A55" s="1">
        <v>143206</v>
      </c>
      <c r="B55" s="2" t="s">
        <v>80</v>
      </c>
      <c r="C55" s="8">
        <v>19144</v>
      </c>
      <c r="D55" s="8">
        <v>15572</v>
      </c>
      <c r="E55" s="8">
        <v>15450</v>
      </c>
      <c r="F55" s="8">
        <v>122</v>
      </c>
      <c r="G55" s="8">
        <v>0</v>
      </c>
      <c r="H55" s="8">
        <v>122</v>
      </c>
      <c r="I55" s="8">
        <v>118</v>
      </c>
      <c r="J55" s="8">
        <v>3</v>
      </c>
      <c r="K55" s="8">
        <v>1</v>
      </c>
      <c r="L55" s="8">
        <v>29</v>
      </c>
      <c r="M55" s="8">
        <v>29</v>
      </c>
      <c r="N55" s="8">
        <v>11</v>
      </c>
      <c r="O55" s="8">
        <v>17</v>
      </c>
      <c r="P55" s="8">
        <v>1</v>
      </c>
      <c r="Q55" s="8">
        <v>0</v>
      </c>
      <c r="R55" s="8">
        <v>0</v>
      </c>
      <c r="S55" s="8">
        <v>0</v>
      </c>
      <c r="T55" s="8">
        <v>0</v>
      </c>
    </row>
    <row r="56" spans="1:20" ht="12.75">
      <c r="A56" s="1">
        <v>143207</v>
      </c>
      <c r="B56" s="2" t="s">
        <v>81</v>
      </c>
      <c r="C56" s="8">
        <v>13205</v>
      </c>
      <c r="D56" s="8">
        <v>10469</v>
      </c>
      <c r="E56" s="8">
        <v>10321</v>
      </c>
      <c r="F56" s="8">
        <v>148</v>
      </c>
      <c r="G56" s="8">
        <v>0</v>
      </c>
      <c r="H56" s="8">
        <v>148</v>
      </c>
      <c r="I56" s="8">
        <v>139</v>
      </c>
      <c r="J56" s="8">
        <v>6</v>
      </c>
      <c r="K56" s="8">
        <v>3</v>
      </c>
      <c r="L56" s="8">
        <v>27</v>
      </c>
      <c r="M56" s="8">
        <v>27</v>
      </c>
      <c r="N56" s="8">
        <v>7</v>
      </c>
      <c r="O56" s="8">
        <v>17</v>
      </c>
      <c r="P56" s="8">
        <v>3</v>
      </c>
      <c r="Q56" s="8">
        <v>0</v>
      </c>
      <c r="R56" s="8">
        <v>0</v>
      </c>
      <c r="S56" s="8">
        <v>0</v>
      </c>
      <c r="T56" s="8">
        <v>0</v>
      </c>
    </row>
    <row r="57" spans="1:20" ht="15">
      <c r="A57" s="3">
        <v>143400</v>
      </c>
      <c r="B57" s="4" t="s">
        <v>35</v>
      </c>
      <c r="C57" s="6">
        <f aca="true" t="shared" si="14" ref="C57:K57">SUM(C58:C69)</f>
        <v>191879</v>
      </c>
      <c r="D57" s="6">
        <f t="shared" si="14"/>
        <v>148672</v>
      </c>
      <c r="E57" s="6">
        <f t="shared" si="14"/>
        <v>147761</v>
      </c>
      <c r="F57" s="6">
        <f t="shared" si="14"/>
        <v>911</v>
      </c>
      <c r="G57" s="6">
        <f t="shared" si="14"/>
        <v>0</v>
      </c>
      <c r="H57" s="6">
        <f t="shared" si="14"/>
        <v>911</v>
      </c>
      <c r="I57" s="6">
        <f t="shared" si="14"/>
        <v>796</v>
      </c>
      <c r="J57" s="6">
        <f t="shared" si="14"/>
        <v>90</v>
      </c>
      <c r="K57" s="6">
        <f t="shared" si="14"/>
        <v>25</v>
      </c>
      <c r="L57" s="6">
        <f>M57+Q57</f>
        <v>461</v>
      </c>
      <c r="M57" s="6">
        <f aca="true" t="shared" si="15" ref="M57:T57">SUM(M58:M69)</f>
        <v>461</v>
      </c>
      <c r="N57" s="6">
        <f t="shared" si="15"/>
        <v>173</v>
      </c>
      <c r="O57" s="6">
        <f t="shared" si="15"/>
        <v>232</v>
      </c>
      <c r="P57" s="6">
        <f t="shared" si="15"/>
        <v>56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</row>
    <row r="58" spans="1:20" ht="12.75">
      <c r="A58" s="1">
        <v>143401</v>
      </c>
      <c r="B58" s="2" t="s">
        <v>82</v>
      </c>
      <c r="C58" s="8">
        <v>16791</v>
      </c>
      <c r="D58" s="8">
        <v>13014</v>
      </c>
      <c r="E58" s="8">
        <v>12973</v>
      </c>
      <c r="F58" s="8">
        <v>41</v>
      </c>
      <c r="G58" s="8">
        <v>0</v>
      </c>
      <c r="H58" s="8">
        <v>41</v>
      </c>
      <c r="I58" s="8">
        <v>41</v>
      </c>
      <c r="J58" s="8">
        <v>0</v>
      </c>
      <c r="K58" s="8">
        <v>0</v>
      </c>
      <c r="L58" s="8">
        <v>27</v>
      </c>
      <c r="M58" s="8">
        <v>27</v>
      </c>
      <c r="N58" s="8">
        <v>8</v>
      </c>
      <c r="O58" s="8">
        <v>19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 ht="12.75">
      <c r="A59" s="1">
        <v>143402</v>
      </c>
      <c r="B59" s="2" t="s">
        <v>83</v>
      </c>
      <c r="C59" s="8">
        <v>20766</v>
      </c>
      <c r="D59" s="8">
        <v>15948</v>
      </c>
      <c r="E59" s="8">
        <v>15867</v>
      </c>
      <c r="F59" s="8">
        <v>81</v>
      </c>
      <c r="G59" s="8">
        <v>0</v>
      </c>
      <c r="H59" s="8">
        <v>81</v>
      </c>
      <c r="I59" s="8">
        <v>78</v>
      </c>
      <c r="J59" s="8">
        <v>2</v>
      </c>
      <c r="K59" s="8">
        <v>1</v>
      </c>
      <c r="L59" s="8">
        <v>70</v>
      </c>
      <c r="M59" s="8">
        <v>70</v>
      </c>
      <c r="N59" s="8">
        <v>35</v>
      </c>
      <c r="O59" s="8">
        <v>34</v>
      </c>
      <c r="P59" s="8">
        <v>1</v>
      </c>
      <c r="Q59" s="8">
        <v>0</v>
      </c>
      <c r="R59" s="8">
        <v>0</v>
      </c>
      <c r="S59" s="8">
        <v>0</v>
      </c>
      <c r="T59" s="8">
        <v>0</v>
      </c>
    </row>
    <row r="60" spans="1:20" ht="12.75">
      <c r="A60" s="1">
        <v>143403</v>
      </c>
      <c r="B60" s="2" t="s">
        <v>84</v>
      </c>
      <c r="C60" s="8">
        <v>20614</v>
      </c>
      <c r="D60" s="8">
        <v>16223</v>
      </c>
      <c r="E60" s="8">
        <v>15877</v>
      </c>
      <c r="F60" s="8">
        <v>346</v>
      </c>
      <c r="G60" s="8">
        <v>0</v>
      </c>
      <c r="H60" s="8">
        <v>346</v>
      </c>
      <c r="I60" s="8">
        <v>339</v>
      </c>
      <c r="J60" s="8">
        <v>3</v>
      </c>
      <c r="K60" s="8">
        <v>4</v>
      </c>
      <c r="L60" s="8">
        <v>64</v>
      </c>
      <c r="M60" s="8">
        <v>64</v>
      </c>
      <c r="N60" s="8">
        <v>31</v>
      </c>
      <c r="O60" s="8">
        <v>0</v>
      </c>
      <c r="P60" s="8">
        <v>33</v>
      </c>
      <c r="Q60" s="8">
        <v>0</v>
      </c>
      <c r="R60" s="8">
        <v>0</v>
      </c>
      <c r="S60" s="8">
        <v>0</v>
      </c>
      <c r="T60" s="8">
        <v>0</v>
      </c>
    </row>
    <row r="61" spans="1:20" ht="12.75">
      <c r="A61" s="1">
        <v>143404</v>
      </c>
      <c r="B61" s="2" t="s">
        <v>85</v>
      </c>
      <c r="C61" s="8">
        <v>16449</v>
      </c>
      <c r="D61" s="8">
        <v>12975</v>
      </c>
      <c r="E61" s="8">
        <v>12934</v>
      </c>
      <c r="F61" s="8">
        <v>41</v>
      </c>
      <c r="G61" s="8">
        <v>0</v>
      </c>
      <c r="H61" s="8">
        <v>41</v>
      </c>
      <c r="I61" s="8">
        <v>41</v>
      </c>
      <c r="J61" s="8">
        <v>0</v>
      </c>
      <c r="K61" s="8">
        <v>0</v>
      </c>
      <c r="L61" s="8">
        <v>52</v>
      </c>
      <c r="M61" s="8">
        <v>52</v>
      </c>
      <c r="N61" s="8">
        <v>10</v>
      </c>
      <c r="O61" s="8">
        <v>42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</row>
    <row r="62" spans="1:20" ht="12.75">
      <c r="A62" s="1">
        <v>143405</v>
      </c>
      <c r="B62" s="2" t="s">
        <v>86</v>
      </c>
      <c r="C62" s="8">
        <v>6753</v>
      </c>
      <c r="D62" s="8">
        <v>4982</v>
      </c>
      <c r="E62" s="8">
        <v>4976</v>
      </c>
      <c r="F62" s="8">
        <v>6</v>
      </c>
      <c r="G62" s="8">
        <v>0</v>
      </c>
      <c r="H62" s="8">
        <v>6</v>
      </c>
      <c r="I62" s="8">
        <v>6</v>
      </c>
      <c r="J62" s="8">
        <v>0</v>
      </c>
      <c r="K62" s="8">
        <v>0</v>
      </c>
      <c r="L62" s="8">
        <v>4</v>
      </c>
      <c r="M62" s="8">
        <v>4</v>
      </c>
      <c r="N62" s="8">
        <v>1</v>
      </c>
      <c r="O62" s="8">
        <v>3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</row>
    <row r="63" spans="1:20" ht="12.75">
      <c r="A63" s="1">
        <v>143406</v>
      </c>
      <c r="B63" s="2" t="s">
        <v>87</v>
      </c>
      <c r="C63" s="8">
        <v>7923</v>
      </c>
      <c r="D63" s="8">
        <v>6109</v>
      </c>
      <c r="E63" s="8">
        <v>6059</v>
      </c>
      <c r="F63" s="8">
        <v>50</v>
      </c>
      <c r="G63" s="8">
        <v>0</v>
      </c>
      <c r="H63" s="8">
        <v>50</v>
      </c>
      <c r="I63" s="8">
        <v>50</v>
      </c>
      <c r="J63" s="8">
        <v>0</v>
      </c>
      <c r="K63" s="8">
        <v>0</v>
      </c>
      <c r="L63" s="8">
        <v>18</v>
      </c>
      <c r="M63" s="8">
        <v>18</v>
      </c>
      <c r="N63" s="8">
        <v>5</v>
      </c>
      <c r="O63" s="8">
        <v>13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</row>
    <row r="64" spans="1:20" ht="12.75">
      <c r="A64" s="1">
        <v>143407</v>
      </c>
      <c r="B64" s="2" t="s">
        <v>88</v>
      </c>
      <c r="C64" s="8">
        <v>8478</v>
      </c>
      <c r="D64" s="8">
        <v>6449</v>
      </c>
      <c r="E64" s="8">
        <v>6409</v>
      </c>
      <c r="F64" s="8">
        <v>40</v>
      </c>
      <c r="G64" s="8">
        <v>0</v>
      </c>
      <c r="H64" s="8">
        <v>40</v>
      </c>
      <c r="I64" s="8">
        <v>40</v>
      </c>
      <c r="J64" s="8">
        <v>0</v>
      </c>
      <c r="K64" s="8">
        <v>0</v>
      </c>
      <c r="L64" s="8">
        <v>14</v>
      </c>
      <c r="M64" s="8">
        <v>14</v>
      </c>
      <c r="N64" s="8">
        <v>8</v>
      </c>
      <c r="O64" s="8">
        <v>6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</row>
    <row r="65" spans="1:20" ht="12.75">
      <c r="A65" s="1">
        <v>143408</v>
      </c>
      <c r="B65" s="2" t="s">
        <v>89</v>
      </c>
      <c r="C65" s="8">
        <v>6015</v>
      </c>
      <c r="D65" s="8">
        <v>4473</v>
      </c>
      <c r="E65" s="8">
        <v>4443</v>
      </c>
      <c r="F65" s="8">
        <v>30</v>
      </c>
      <c r="G65" s="8">
        <v>0</v>
      </c>
      <c r="H65" s="8">
        <v>30</v>
      </c>
      <c r="I65" s="8">
        <v>28</v>
      </c>
      <c r="J65" s="8">
        <v>2</v>
      </c>
      <c r="K65" s="8">
        <v>0</v>
      </c>
      <c r="L65" s="8">
        <v>7</v>
      </c>
      <c r="M65" s="8">
        <v>7</v>
      </c>
      <c r="N65" s="8">
        <v>1</v>
      </c>
      <c r="O65" s="8">
        <v>6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 ht="12.75">
      <c r="A66" s="1">
        <v>143409</v>
      </c>
      <c r="B66" s="2" t="s">
        <v>90</v>
      </c>
      <c r="C66" s="8">
        <v>18239</v>
      </c>
      <c r="D66" s="8">
        <v>13950</v>
      </c>
      <c r="E66" s="8">
        <v>13873</v>
      </c>
      <c r="F66" s="8">
        <v>77</v>
      </c>
      <c r="G66" s="8">
        <v>0</v>
      </c>
      <c r="H66" s="8">
        <v>77</v>
      </c>
      <c r="I66" s="8">
        <v>77</v>
      </c>
      <c r="J66" s="8">
        <v>0</v>
      </c>
      <c r="K66" s="8">
        <v>0</v>
      </c>
      <c r="L66" s="8">
        <v>49</v>
      </c>
      <c r="M66" s="8">
        <v>49</v>
      </c>
      <c r="N66" s="8">
        <v>37</v>
      </c>
      <c r="O66" s="8">
        <v>12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</row>
    <row r="67" spans="1:20" ht="12.75">
      <c r="A67" s="1">
        <v>143410</v>
      </c>
      <c r="B67" s="2" t="s">
        <v>91</v>
      </c>
      <c r="C67" s="8">
        <v>3234</v>
      </c>
      <c r="D67" s="8">
        <v>2539</v>
      </c>
      <c r="E67" s="8">
        <v>2490</v>
      </c>
      <c r="F67" s="8">
        <v>49</v>
      </c>
      <c r="G67" s="8">
        <v>0</v>
      </c>
      <c r="H67" s="8">
        <v>49</v>
      </c>
      <c r="I67" s="8">
        <v>46</v>
      </c>
      <c r="J67" s="8">
        <v>0</v>
      </c>
      <c r="K67" s="8">
        <v>3</v>
      </c>
      <c r="L67" s="8">
        <v>12</v>
      </c>
      <c r="M67" s="8">
        <v>12</v>
      </c>
      <c r="N67" s="8">
        <v>4</v>
      </c>
      <c r="O67" s="8">
        <v>5</v>
      </c>
      <c r="P67" s="8">
        <v>3</v>
      </c>
      <c r="Q67" s="8">
        <v>0</v>
      </c>
      <c r="R67" s="8">
        <v>0</v>
      </c>
      <c r="S67" s="8">
        <v>0</v>
      </c>
      <c r="T67" s="8">
        <v>0</v>
      </c>
    </row>
    <row r="68" spans="1:20" ht="12.75">
      <c r="A68" s="1">
        <v>143411</v>
      </c>
      <c r="B68" s="2" t="s">
        <v>92</v>
      </c>
      <c r="C68" s="8">
        <v>18357</v>
      </c>
      <c r="D68" s="8">
        <v>13865</v>
      </c>
      <c r="E68" s="8">
        <v>13817</v>
      </c>
      <c r="F68" s="8">
        <v>48</v>
      </c>
      <c r="G68" s="8">
        <v>0</v>
      </c>
      <c r="H68" s="8">
        <v>48</v>
      </c>
      <c r="I68" s="8">
        <v>45</v>
      </c>
      <c r="J68" s="8">
        <v>0</v>
      </c>
      <c r="K68" s="8">
        <v>3</v>
      </c>
      <c r="L68" s="8">
        <v>30</v>
      </c>
      <c r="M68" s="8">
        <v>30</v>
      </c>
      <c r="N68" s="8">
        <v>10</v>
      </c>
      <c r="O68" s="8">
        <v>17</v>
      </c>
      <c r="P68" s="8">
        <v>3</v>
      </c>
      <c r="Q68" s="8">
        <v>0</v>
      </c>
      <c r="R68" s="8">
        <v>0</v>
      </c>
      <c r="S68" s="8">
        <v>0</v>
      </c>
      <c r="T68" s="8">
        <v>0</v>
      </c>
    </row>
    <row r="69" spans="1:20" ht="12.75">
      <c r="A69" s="1">
        <v>143412</v>
      </c>
      <c r="B69" s="2" t="s">
        <v>93</v>
      </c>
      <c r="C69" s="8">
        <v>48260</v>
      </c>
      <c r="D69" s="8">
        <v>38145</v>
      </c>
      <c r="E69" s="8">
        <v>38043</v>
      </c>
      <c r="F69" s="8">
        <v>102</v>
      </c>
      <c r="G69" s="8">
        <v>0</v>
      </c>
      <c r="H69" s="8">
        <v>102</v>
      </c>
      <c r="I69" s="8">
        <v>5</v>
      </c>
      <c r="J69" s="8">
        <v>83</v>
      </c>
      <c r="K69" s="8">
        <v>14</v>
      </c>
      <c r="L69" s="8">
        <v>114</v>
      </c>
      <c r="M69" s="8">
        <v>114</v>
      </c>
      <c r="N69" s="8">
        <v>23</v>
      </c>
      <c r="O69" s="8">
        <v>75</v>
      </c>
      <c r="P69" s="8">
        <v>16</v>
      </c>
      <c r="Q69" s="8">
        <v>0</v>
      </c>
      <c r="R69" s="8">
        <v>0</v>
      </c>
      <c r="S69" s="8">
        <v>0</v>
      </c>
      <c r="T69" s="8">
        <v>0</v>
      </c>
    </row>
    <row r="70" spans="1:20" ht="15">
      <c r="A70" s="3">
        <v>146501</v>
      </c>
      <c r="B70" s="4" t="s">
        <v>36</v>
      </c>
      <c r="C70" s="6">
        <f aca="true" t="shared" si="16" ref="C70:K70">SUM(C71:C88)</f>
        <v>1575207</v>
      </c>
      <c r="D70" s="6">
        <f t="shared" si="16"/>
        <v>1328029</v>
      </c>
      <c r="E70" s="6">
        <f t="shared" si="16"/>
        <v>1324652</v>
      </c>
      <c r="F70" s="6">
        <f t="shared" si="16"/>
        <v>3375</v>
      </c>
      <c r="G70" s="6">
        <f t="shared" si="16"/>
        <v>19</v>
      </c>
      <c r="H70" s="6">
        <f t="shared" si="16"/>
        <v>3356</v>
      </c>
      <c r="I70" s="6">
        <f t="shared" si="16"/>
        <v>2927</v>
      </c>
      <c r="J70" s="6">
        <f t="shared" si="16"/>
        <v>128</v>
      </c>
      <c r="K70" s="6">
        <f t="shared" si="16"/>
        <v>301</v>
      </c>
      <c r="L70" s="6">
        <f>M70+Q70</f>
        <v>8633</v>
      </c>
      <c r="M70" s="6">
        <f aca="true" t="shared" si="17" ref="M70:T70">SUM(M71:M88)</f>
        <v>8630</v>
      </c>
      <c r="N70" s="6">
        <f t="shared" si="17"/>
        <v>1278</v>
      </c>
      <c r="O70" s="6">
        <f t="shared" si="17"/>
        <v>7142</v>
      </c>
      <c r="P70" s="6">
        <f t="shared" si="17"/>
        <v>210</v>
      </c>
      <c r="Q70" s="6">
        <f t="shared" si="17"/>
        <v>3</v>
      </c>
      <c r="R70" s="6">
        <f t="shared" si="17"/>
        <v>0</v>
      </c>
      <c r="S70" s="6">
        <f t="shared" si="17"/>
        <v>0</v>
      </c>
      <c r="T70" s="6">
        <f t="shared" si="17"/>
        <v>3</v>
      </c>
    </row>
    <row r="71" spans="1:20" ht="12.75">
      <c r="A71" s="1">
        <v>146502</v>
      </c>
      <c r="B71" s="2" t="s">
        <v>11</v>
      </c>
      <c r="C71" s="8">
        <v>98034</v>
      </c>
      <c r="D71" s="8">
        <v>82497</v>
      </c>
      <c r="E71" s="8">
        <v>82355</v>
      </c>
      <c r="F71" s="8">
        <v>142</v>
      </c>
      <c r="G71" s="8">
        <v>0</v>
      </c>
      <c r="H71" s="8">
        <v>142</v>
      </c>
      <c r="I71" s="8">
        <v>128</v>
      </c>
      <c r="J71" s="8">
        <v>4</v>
      </c>
      <c r="K71" s="8">
        <v>10</v>
      </c>
      <c r="L71" s="8">
        <v>463</v>
      </c>
      <c r="M71" s="8">
        <v>463</v>
      </c>
      <c r="N71" s="8">
        <v>43</v>
      </c>
      <c r="O71" s="8">
        <v>410</v>
      </c>
      <c r="P71" s="8">
        <v>10</v>
      </c>
      <c r="Q71" s="8">
        <v>0</v>
      </c>
      <c r="R71" s="8">
        <v>0</v>
      </c>
      <c r="S71" s="8">
        <v>0</v>
      </c>
      <c r="T71" s="8">
        <v>0</v>
      </c>
    </row>
    <row r="72" spans="1:20" ht="12.75">
      <c r="A72" s="1">
        <v>146503</v>
      </c>
      <c r="B72" s="2" t="s">
        <v>12</v>
      </c>
      <c r="C72" s="8">
        <v>59629</v>
      </c>
      <c r="D72" s="8">
        <v>46776</v>
      </c>
      <c r="E72" s="8">
        <v>46346</v>
      </c>
      <c r="F72" s="8">
        <v>430</v>
      </c>
      <c r="G72" s="8">
        <v>1</v>
      </c>
      <c r="H72" s="8">
        <v>429</v>
      </c>
      <c r="I72" s="8">
        <v>344</v>
      </c>
      <c r="J72" s="8">
        <v>41</v>
      </c>
      <c r="K72" s="8">
        <v>44</v>
      </c>
      <c r="L72" s="8">
        <v>255</v>
      </c>
      <c r="M72" s="8">
        <v>254</v>
      </c>
      <c r="N72" s="8">
        <v>39</v>
      </c>
      <c r="O72" s="8">
        <v>169</v>
      </c>
      <c r="P72" s="8">
        <v>46</v>
      </c>
      <c r="Q72" s="8">
        <v>1</v>
      </c>
      <c r="R72" s="8">
        <v>0</v>
      </c>
      <c r="S72" s="8">
        <v>0</v>
      </c>
      <c r="T72" s="8">
        <v>1</v>
      </c>
    </row>
    <row r="73" spans="1:20" ht="12.75">
      <c r="A73" s="1">
        <v>146504</v>
      </c>
      <c r="B73" s="2" t="s">
        <v>10</v>
      </c>
      <c r="C73" s="8">
        <v>130499</v>
      </c>
      <c r="D73" s="8">
        <v>111153</v>
      </c>
      <c r="E73" s="8">
        <v>110985</v>
      </c>
      <c r="F73" s="8">
        <v>167</v>
      </c>
      <c r="G73" s="8">
        <v>5</v>
      </c>
      <c r="H73" s="8">
        <v>162</v>
      </c>
      <c r="I73" s="8">
        <v>157</v>
      </c>
      <c r="J73" s="8">
        <v>5</v>
      </c>
      <c r="K73" s="8">
        <v>0</v>
      </c>
      <c r="L73" s="8">
        <v>939</v>
      </c>
      <c r="M73" s="8">
        <v>939</v>
      </c>
      <c r="N73" s="8">
        <v>223</v>
      </c>
      <c r="O73" s="8">
        <v>716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</row>
    <row r="74" spans="1:20" ht="12.75">
      <c r="A74" s="1">
        <v>146505</v>
      </c>
      <c r="B74" s="2" t="s">
        <v>13</v>
      </c>
      <c r="C74" s="8">
        <v>215855</v>
      </c>
      <c r="D74" s="8">
        <v>185753</v>
      </c>
      <c r="E74" s="8">
        <v>185580</v>
      </c>
      <c r="F74" s="8">
        <v>173</v>
      </c>
      <c r="G74" s="8">
        <v>4</v>
      </c>
      <c r="H74" s="8">
        <v>169</v>
      </c>
      <c r="I74" s="8">
        <v>147</v>
      </c>
      <c r="J74" s="8">
        <v>16</v>
      </c>
      <c r="K74" s="8">
        <v>6</v>
      </c>
      <c r="L74" s="8">
        <v>1025</v>
      </c>
      <c r="M74" s="8">
        <v>1025</v>
      </c>
      <c r="N74" s="8">
        <v>98</v>
      </c>
      <c r="O74" s="8">
        <v>921</v>
      </c>
      <c r="P74" s="8">
        <v>6</v>
      </c>
      <c r="Q74" s="8">
        <v>0</v>
      </c>
      <c r="R74" s="8">
        <v>0</v>
      </c>
      <c r="S74" s="8">
        <v>0</v>
      </c>
      <c r="T74" s="8">
        <v>0</v>
      </c>
    </row>
    <row r="75" spans="1:20" ht="12.75">
      <c r="A75" s="1">
        <v>146506</v>
      </c>
      <c r="B75" s="2" t="s">
        <v>14</v>
      </c>
      <c r="C75" s="8">
        <v>82326</v>
      </c>
      <c r="D75" s="8">
        <v>69996</v>
      </c>
      <c r="E75" s="8">
        <v>69901</v>
      </c>
      <c r="F75" s="8">
        <v>94</v>
      </c>
      <c r="G75" s="8">
        <v>1</v>
      </c>
      <c r="H75" s="8">
        <v>93</v>
      </c>
      <c r="I75" s="8">
        <v>2</v>
      </c>
      <c r="J75" s="8">
        <v>0</v>
      </c>
      <c r="K75" s="8">
        <v>91</v>
      </c>
      <c r="L75" s="8">
        <v>464</v>
      </c>
      <c r="M75" s="8">
        <v>463</v>
      </c>
      <c r="N75" s="8">
        <v>59</v>
      </c>
      <c r="O75" s="8">
        <v>404</v>
      </c>
      <c r="P75" s="8">
        <v>0</v>
      </c>
      <c r="Q75" s="8">
        <v>1</v>
      </c>
      <c r="R75" s="8">
        <v>0</v>
      </c>
      <c r="S75" s="8">
        <v>0</v>
      </c>
      <c r="T75" s="8">
        <v>1</v>
      </c>
    </row>
    <row r="76" spans="1:20" ht="12.75">
      <c r="A76" s="1">
        <v>146507</v>
      </c>
      <c r="B76" s="2" t="s">
        <v>15</v>
      </c>
      <c r="C76" s="8">
        <v>177118</v>
      </c>
      <c r="D76" s="8">
        <v>149744</v>
      </c>
      <c r="E76" s="8">
        <v>149577</v>
      </c>
      <c r="F76" s="8">
        <v>167</v>
      </c>
      <c r="G76" s="8">
        <v>3</v>
      </c>
      <c r="H76" s="8">
        <v>164</v>
      </c>
      <c r="I76" s="8">
        <v>130</v>
      </c>
      <c r="J76" s="8">
        <v>0</v>
      </c>
      <c r="K76" s="8">
        <v>34</v>
      </c>
      <c r="L76" s="8">
        <v>921</v>
      </c>
      <c r="M76" s="8">
        <v>921</v>
      </c>
      <c r="N76" s="8">
        <v>115</v>
      </c>
      <c r="O76" s="8">
        <v>772</v>
      </c>
      <c r="P76" s="8">
        <v>34</v>
      </c>
      <c r="Q76" s="8">
        <v>1</v>
      </c>
      <c r="R76" s="8">
        <v>0</v>
      </c>
      <c r="S76" s="8">
        <v>0</v>
      </c>
      <c r="T76" s="8">
        <v>1</v>
      </c>
    </row>
    <row r="77" spans="1:20" ht="12.75">
      <c r="A77" s="1">
        <v>146508</v>
      </c>
      <c r="B77" s="2" t="s">
        <v>16</v>
      </c>
      <c r="C77" s="8">
        <v>70127</v>
      </c>
      <c r="D77" s="8">
        <v>57460</v>
      </c>
      <c r="E77" s="8">
        <v>57423</v>
      </c>
      <c r="F77" s="8">
        <v>37</v>
      </c>
      <c r="G77" s="8">
        <v>0</v>
      </c>
      <c r="H77" s="8">
        <v>37</v>
      </c>
      <c r="I77" s="8">
        <v>27</v>
      </c>
      <c r="J77" s="8">
        <v>9</v>
      </c>
      <c r="K77" s="8">
        <v>1</v>
      </c>
      <c r="L77" s="8">
        <v>378</v>
      </c>
      <c r="M77" s="8">
        <v>378</v>
      </c>
      <c r="N77" s="8">
        <v>74</v>
      </c>
      <c r="O77" s="8">
        <v>303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</row>
    <row r="78" spans="1:20" ht="12.75">
      <c r="A78" s="1">
        <v>146509</v>
      </c>
      <c r="B78" s="2" t="s">
        <v>17</v>
      </c>
      <c r="C78" s="8">
        <v>20077</v>
      </c>
      <c r="D78" s="8">
        <v>16562</v>
      </c>
      <c r="E78" s="8">
        <v>16257</v>
      </c>
      <c r="F78" s="8">
        <v>305</v>
      </c>
      <c r="G78" s="8">
        <v>0</v>
      </c>
      <c r="H78" s="8">
        <v>305</v>
      </c>
      <c r="I78" s="8">
        <v>278</v>
      </c>
      <c r="J78" s="8">
        <v>1</v>
      </c>
      <c r="K78" s="8">
        <v>26</v>
      </c>
      <c r="L78" s="8">
        <v>109</v>
      </c>
      <c r="M78" s="8">
        <v>109</v>
      </c>
      <c r="N78" s="8">
        <v>10</v>
      </c>
      <c r="O78" s="8">
        <v>73</v>
      </c>
      <c r="P78" s="8">
        <v>26</v>
      </c>
      <c r="Q78" s="8">
        <v>0</v>
      </c>
      <c r="R78" s="8">
        <v>0</v>
      </c>
      <c r="S78" s="8">
        <v>0</v>
      </c>
      <c r="T78" s="8">
        <v>0</v>
      </c>
    </row>
    <row r="79" spans="1:20" ht="12.75">
      <c r="A79" s="1">
        <v>146510</v>
      </c>
      <c r="B79" s="2" t="s">
        <v>18</v>
      </c>
      <c r="C79" s="8">
        <v>125518</v>
      </c>
      <c r="D79" s="8">
        <v>109833</v>
      </c>
      <c r="E79" s="8">
        <v>109674</v>
      </c>
      <c r="F79" s="8">
        <v>159</v>
      </c>
      <c r="G79" s="8">
        <v>2</v>
      </c>
      <c r="H79" s="8">
        <v>157</v>
      </c>
      <c r="I79" s="8">
        <v>150</v>
      </c>
      <c r="J79" s="8">
        <v>4</v>
      </c>
      <c r="K79" s="8">
        <v>3</v>
      </c>
      <c r="L79" s="8">
        <v>987</v>
      </c>
      <c r="M79" s="8">
        <v>987</v>
      </c>
      <c r="N79" s="8">
        <v>117</v>
      </c>
      <c r="O79" s="8">
        <v>867</v>
      </c>
      <c r="P79" s="8">
        <v>3</v>
      </c>
      <c r="Q79" s="8">
        <v>0</v>
      </c>
      <c r="R79" s="8">
        <v>0</v>
      </c>
      <c r="S79" s="8">
        <v>0</v>
      </c>
      <c r="T79" s="8">
        <v>0</v>
      </c>
    </row>
    <row r="80" spans="1:20" ht="12.75">
      <c r="A80" s="1">
        <v>146511</v>
      </c>
      <c r="B80" s="2" t="s">
        <v>19</v>
      </c>
      <c r="C80" s="8">
        <v>119675</v>
      </c>
      <c r="D80" s="8">
        <v>99739</v>
      </c>
      <c r="E80" s="8">
        <v>99594</v>
      </c>
      <c r="F80" s="8">
        <v>145</v>
      </c>
      <c r="G80" s="8">
        <v>0</v>
      </c>
      <c r="H80" s="8">
        <v>145</v>
      </c>
      <c r="I80" s="8">
        <v>129</v>
      </c>
      <c r="J80" s="8">
        <v>0</v>
      </c>
      <c r="K80" s="8">
        <v>16</v>
      </c>
      <c r="L80" s="8">
        <v>522</v>
      </c>
      <c r="M80" s="8">
        <v>522</v>
      </c>
      <c r="N80" s="8">
        <v>75</v>
      </c>
      <c r="O80" s="8">
        <v>431</v>
      </c>
      <c r="P80" s="8">
        <v>16</v>
      </c>
      <c r="Q80" s="8">
        <v>0</v>
      </c>
      <c r="R80" s="8">
        <v>0</v>
      </c>
      <c r="S80" s="8">
        <v>0</v>
      </c>
      <c r="T80" s="8">
        <v>0</v>
      </c>
    </row>
    <row r="81" spans="1:20" ht="12.75">
      <c r="A81" s="1">
        <v>146512</v>
      </c>
      <c r="B81" s="2" t="s">
        <v>20</v>
      </c>
      <c r="C81" s="8">
        <v>43192</v>
      </c>
      <c r="D81" s="8">
        <v>35352</v>
      </c>
      <c r="E81" s="8">
        <v>35181</v>
      </c>
      <c r="F81" s="8">
        <v>171</v>
      </c>
      <c r="G81" s="8">
        <v>0</v>
      </c>
      <c r="H81" s="8">
        <v>171</v>
      </c>
      <c r="I81" s="8">
        <v>154</v>
      </c>
      <c r="J81" s="8">
        <v>3</v>
      </c>
      <c r="K81" s="8">
        <v>14</v>
      </c>
      <c r="L81" s="8">
        <v>144</v>
      </c>
      <c r="M81" s="8">
        <v>144</v>
      </c>
      <c r="N81" s="8">
        <v>27</v>
      </c>
      <c r="O81" s="8">
        <v>103</v>
      </c>
      <c r="P81" s="8">
        <v>14</v>
      </c>
      <c r="Q81" s="8">
        <v>0</v>
      </c>
      <c r="R81" s="8">
        <v>0</v>
      </c>
      <c r="S81" s="8">
        <v>0</v>
      </c>
      <c r="T81" s="8">
        <v>0</v>
      </c>
    </row>
    <row r="82" spans="1:20" ht="12.75">
      <c r="A82" s="1">
        <v>146513</v>
      </c>
      <c r="B82" s="2" t="s">
        <v>21</v>
      </c>
      <c r="C82" s="15">
        <v>124541</v>
      </c>
      <c r="D82" s="15">
        <v>103394</v>
      </c>
      <c r="E82" s="15">
        <v>103260</v>
      </c>
      <c r="F82" s="15">
        <v>134</v>
      </c>
      <c r="G82" s="15">
        <v>0</v>
      </c>
      <c r="H82" s="15">
        <v>134</v>
      </c>
      <c r="I82" s="15">
        <v>119</v>
      </c>
      <c r="J82" s="15">
        <v>10</v>
      </c>
      <c r="K82" s="15">
        <v>5</v>
      </c>
      <c r="L82" s="15">
        <v>565</v>
      </c>
      <c r="M82" s="15">
        <v>565</v>
      </c>
      <c r="N82" s="15">
        <v>44</v>
      </c>
      <c r="O82" s="15">
        <v>516</v>
      </c>
      <c r="P82" s="15">
        <v>5</v>
      </c>
      <c r="Q82" s="15">
        <v>0</v>
      </c>
      <c r="R82" s="15">
        <v>0</v>
      </c>
      <c r="S82" s="15">
        <v>0</v>
      </c>
      <c r="T82" s="15">
        <v>0</v>
      </c>
    </row>
    <row r="83" spans="1:20" ht="12.75">
      <c r="A83" s="1">
        <v>146514</v>
      </c>
      <c r="B83" s="2" t="s">
        <v>22</v>
      </c>
      <c r="C83" s="8">
        <v>58665</v>
      </c>
      <c r="D83" s="8">
        <v>47824</v>
      </c>
      <c r="E83" s="8">
        <v>47632</v>
      </c>
      <c r="F83" s="8">
        <v>192</v>
      </c>
      <c r="G83" s="8">
        <v>0</v>
      </c>
      <c r="H83" s="8">
        <v>192</v>
      </c>
      <c r="I83" s="8">
        <v>166</v>
      </c>
      <c r="J83" s="8">
        <v>12</v>
      </c>
      <c r="K83" s="8">
        <v>14</v>
      </c>
      <c r="L83" s="8">
        <v>285</v>
      </c>
      <c r="M83" s="8">
        <v>285</v>
      </c>
      <c r="N83" s="8">
        <v>87</v>
      </c>
      <c r="O83" s="8">
        <v>184</v>
      </c>
      <c r="P83" s="8">
        <v>14</v>
      </c>
      <c r="Q83" s="8">
        <v>0</v>
      </c>
      <c r="R83" s="8">
        <v>0</v>
      </c>
      <c r="S83" s="8">
        <v>0</v>
      </c>
      <c r="T83" s="8">
        <v>0</v>
      </c>
    </row>
    <row r="84" spans="1:20" ht="12.75">
      <c r="A84" s="1">
        <v>146515</v>
      </c>
      <c r="B84" s="2" t="s">
        <v>23</v>
      </c>
      <c r="C84" s="8">
        <v>16721</v>
      </c>
      <c r="D84" s="8">
        <v>13377</v>
      </c>
      <c r="E84" s="8">
        <v>12799</v>
      </c>
      <c r="F84" s="8">
        <v>578</v>
      </c>
      <c r="G84" s="8">
        <v>0</v>
      </c>
      <c r="H84" s="8">
        <v>578</v>
      </c>
      <c r="I84" s="8">
        <v>568</v>
      </c>
      <c r="J84" s="8">
        <v>0</v>
      </c>
      <c r="K84" s="8">
        <v>10</v>
      </c>
      <c r="L84" s="8">
        <v>59</v>
      </c>
      <c r="M84" s="8">
        <v>59</v>
      </c>
      <c r="N84" s="8">
        <v>4</v>
      </c>
      <c r="O84" s="8">
        <v>45</v>
      </c>
      <c r="P84" s="8">
        <v>10</v>
      </c>
      <c r="Q84" s="8">
        <v>0</v>
      </c>
      <c r="R84" s="8">
        <v>0</v>
      </c>
      <c r="S84" s="8">
        <v>0</v>
      </c>
      <c r="T84" s="8">
        <v>0</v>
      </c>
    </row>
    <row r="85" spans="1:20" ht="12.75">
      <c r="A85" s="1">
        <v>146516</v>
      </c>
      <c r="B85" s="2" t="s">
        <v>24</v>
      </c>
      <c r="C85" s="8">
        <v>12763</v>
      </c>
      <c r="D85" s="8">
        <v>10747</v>
      </c>
      <c r="E85" s="8">
        <v>10624</v>
      </c>
      <c r="F85" s="8">
        <v>123</v>
      </c>
      <c r="G85" s="8">
        <v>2</v>
      </c>
      <c r="H85" s="8">
        <v>121</v>
      </c>
      <c r="I85" s="8">
        <v>103</v>
      </c>
      <c r="J85" s="8">
        <v>3</v>
      </c>
      <c r="K85" s="8">
        <v>15</v>
      </c>
      <c r="L85" s="8">
        <v>77</v>
      </c>
      <c r="M85" s="8">
        <v>77</v>
      </c>
      <c r="N85" s="8">
        <v>12</v>
      </c>
      <c r="O85" s="8">
        <v>50</v>
      </c>
      <c r="P85" s="8">
        <v>15</v>
      </c>
      <c r="Q85" s="8">
        <v>0</v>
      </c>
      <c r="R85" s="8">
        <v>0</v>
      </c>
      <c r="S85" s="8">
        <v>0</v>
      </c>
      <c r="T85" s="8">
        <v>0</v>
      </c>
    </row>
    <row r="86" spans="1:20" ht="12.75">
      <c r="A86" s="1">
        <v>146517</v>
      </c>
      <c r="B86" s="2" t="s">
        <v>25</v>
      </c>
      <c r="C86" s="8">
        <v>35626</v>
      </c>
      <c r="D86" s="8">
        <v>29260</v>
      </c>
      <c r="E86" s="8">
        <v>29065</v>
      </c>
      <c r="F86" s="8">
        <v>195</v>
      </c>
      <c r="G86" s="8">
        <v>0</v>
      </c>
      <c r="H86" s="8">
        <v>195</v>
      </c>
      <c r="I86" s="8">
        <v>192</v>
      </c>
      <c r="J86" s="8">
        <v>2</v>
      </c>
      <c r="K86" s="8">
        <v>1</v>
      </c>
      <c r="L86" s="8">
        <v>168</v>
      </c>
      <c r="M86" s="8">
        <v>168</v>
      </c>
      <c r="N86" s="8">
        <v>2</v>
      </c>
      <c r="O86" s="8">
        <v>166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</row>
    <row r="87" spans="1:20" ht="12.75">
      <c r="A87" s="1">
        <v>146518</v>
      </c>
      <c r="B87" s="2" t="s">
        <v>26</v>
      </c>
      <c r="C87" s="8">
        <v>136432</v>
      </c>
      <c r="D87" s="8">
        <v>117107</v>
      </c>
      <c r="E87" s="8">
        <v>117011</v>
      </c>
      <c r="F87" s="8">
        <v>96</v>
      </c>
      <c r="G87" s="8">
        <v>1</v>
      </c>
      <c r="H87" s="8">
        <v>95</v>
      </c>
      <c r="I87" s="8">
        <v>81</v>
      </c>
      <c r="J87" s="8">
        <v>14</v>
      </c>
      <c r="K87" s="8">
        <v>0</v>
      </c>
      <c r="L87" s="8">
        <v>887</v>
      </c>
      <c r="M87" s="8">
        <v>887</v>
      </c>
      <c r="N87" s="8">
        <v>129</v>
      </c>
      <c r="O87" s="8">
        <v>758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</row>
    <row r="88" spans="1:20" ht="12.75">
      <c r="A88" s="1">
        <v>146519</v>
      </c>
      <c r="B88" s="2" t="s">
        <v>27</v>
      </c>
      <c r="C88" s="8">
        <v>48409</v>
      </c>
      <c r="D88" s="8">
        <v>41455</v>
      </c>
      <c r="E88" s="8">
        <v>41388</v>
      </c>
      <c r="F88" s="8">
        <v>67</v>
      </c>
      <c r="G88" s="8">
        <v>0</v>
      </c>
      <c r="H88" s="8">
        <v>67</v>
      </c>
      <c r="I88" s="8">
        <v>52</v>
      </c>
      <c r="J88" s="8">
        <v>4</v>
      </c>
      <c r="K88" s="8">
        <v>11</v>
      </c>
      <c r="L88" s="8">
        <v>384</v>
      </c>
      <c r="M88" s="8">
        <v>384</v>
      </c>
      <c r="N88" s="8">
        <v>120</v>
      </c>
      <c r="O88" s="8">
        <v>254</v>
      </c>
      <c r="P88" s="8">
        <v>10</v>
      </c>
      <c r="Q88" s="8">
        <v>0</v>
      </c>
      <c r="R88" s="8">
        <v>0</v>
      </c>
      <c r="S88" s="8">
        <v>0</v>
      </c>
      <c r="T88" s="8">
        <v>0</v>
      </c>
    </row>
    <row r="89" spans="3:20" ht="12.7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2:20" ht="15.75">
      <c r="B90" s="5" t="s">
        <v>37</v>
      </c>
      <c r="C90" s="10">
        <f aca="true" t="shared" si="18" ref="C90:T90">C70+C57+C49+C42+C35+C26+C19+C13+C6</f>
        <v>2479308</v>
      </c>
      <c r="D90" s="10">
        <f t="shared" si="18"/>
        <v>2045981</v>
      </c>
      <c r="E90" s="10">
        <f t="shared" si="18"/>
        <v>2035357</v>
      </c>
      <c r="F90" s="10">
        <f t="shared" si="18"/>
        <v>10622</v>
      </c>
      <c r="G90" s="10">
        <f t="shared" si="18"/>
        <v>29</v>
      </c>
      <c r="H90" s="10">
        <f t="shared" si="18"/>
        <v>10593</v>
      </c>
      <c r="I90" s="10">
        <f t="shared" si="18"/>
        <v>9608</v>
      </c>
      <c r="J90" s="10">
        <f t="shared" si="18"/>
        <v>440</v>
      </c>
      <c r="K90" s="10">
        <f t="shared" si="18"/>
        <v>545</v>
      </c>
      <c r="L90" s="10">
        <f t="shared" si="18"/>
        <v>11490</v>
      </c>
      <c r="M90" s="10">
        <f t="shared" si="18"/>
        <v>11486</v>
      </c>
      <c r="N90" s="10">
        <f t="shared" si="18"/>
        <v>2092</v>
      </c>
      <c r="O90" s="10">
        <f t="shared" si="18"/>
        <v>8868</v>
      </c>
      <c r="P90" s="10">
        <f t="shared" si="18"/>
        <v>525</v>
      </c>
      <c r="Q90" s="10">
        <f t="shared" si="18"/>
        <v>4</v>
      </c>
      <c r="R90" s="10">
        <f t="shared" si="18"/>
        <v>0</v>
      </c>
      <c r="S90" s="10">
        <f t="shared" si="18"/>
        <v>0</v>
      </c>
      <c r="T90" s="10">
        <f t="shared" si="18"/>
        <v>4</v>
      </c>
    </row>
    <row r="92" spans="1:14" ht="12.75">
      <c r="A92" s="27" t="s">
        <v>104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</sheetData>
  <mergeCells count="17">
    <mergeCell ref="A92:N92"/>
    <mergeCell ref="A1:B1"/>
    <mergeCell ref="K1:N1"/>
    <mergeCell ref="B3:B5"/>
    <mergeCell ref="A3:A5"/>
    <mergeCell ref="F4:F5"/>
    <mergeCell ref="E4:E5"/>
    <mergeCell ref="D4:D5"/>
    <mergeCell ref="Q4:T4"/>
    <mergeCell ref="A2:N2"/>
    <mergeCell ref="C3:C5"/>
    <mergeCell ref="D3:G3"/>
    <mergeCell ref="H3:T3"/>
    <mergeCell ref="G4:G5"/>
    <mergeCell ref="H4:K4"/>
    <mergeCell ref="L4:L5"/>
    <mergeCell ref="M4:P4"/>
  </mergeCells>
  <printOptions horizontalCentered="1"/>
  <pageMargins left="0.16" right="0.1968503937007874" top="0.2755905511811024" bottom="0.5118110236220472" header="0.15748031496062992" footer="0.1968503937007874"/>
  <pageSetup horizontalDpi="600" verticalDpi="600" orientation="landscape" paperSize="9" scale="65" r:id="rId3"/>
  <headerFooter alignWithMargins="0">
    <oddFooter>&amp;CWarszawa, dnia &amp;D  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Seliga</dc:creator>
  <cp:keywords/>
  <dc:description/>
  <cp:lastModifiedBy>UMstW</cp:lastModifiedBy>
  <cp:lastPrinted>2004-10-14T11:24:25Z</cp:lastPrinted>
  <dcterms:created xsi:type="dcterms:W3CDTF">2003-09-14T15:19:22Z</dcterms:created>
  <dcterms:modified xsi:type="dcterms:W3CDTF">2005-01-26T10:35:43Z</dcterms:modified>
  <cp:category/>
  <cp:version/>
  <cp:contentType/>
  <cp:contentStatus/>
</cp:coreProperties>
</file>