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<sst xmlns="http://schemas.openxmlformats.org/spreadsheetml/2006/main" count="249" uniqueCount="242">
  <si>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</si>
  <si>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</si>
  <si>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</si>
  <si>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</si>
  <si>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</si>
  <si>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</si>
  <si>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</si>
  <si>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</si>
  <si>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</si>
  <si>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</si>
  <si>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</si>
  <si>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</si>
  <si>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</si>
  <si>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</si>
  <si>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</si>
  <si>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</si>
  <si>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</si>
  <si>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</si>
  <si>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</si>
  <si>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</si>
  <si>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</si>
  <si>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</si>
  <si>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</si>
  <si>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</si>
  <si>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</si>
  <si>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</si>
  <si>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</si>
  <si>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</si>
  <si>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</si>
  <si>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</si>
  <si>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</si>
  <si>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</si>
  <si>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</si>
  <si>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</si>
  <si>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</si>
  <si>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</si>
  <si>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</si>
  <si>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</si>
  <si>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</si>
  <si>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</si>
  <si>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</si>
  <si>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</si>
  <si>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</si>
  <si>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</si>
  <si>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</si>
  <si>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</si>
  <si>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</si>
  <si>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</si>
  <si>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</si>
  <si>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</si>
  <si>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</si>
  <si>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</si>
  <si>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</si>
  <si>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</si>
  <si>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</si>
  <si>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</si>
  <si>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</si>
  <si>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</si>
  <si>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</si>
  <si>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</si>
  <si>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</si>
  <si>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</si>
  <si>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</si>
  <si>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</si>
  <si>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</si>
  <si>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</si>
  <si>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</si>
  <si>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</si>
  <si>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</si>
  <si>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</si>
  <si>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</si>
  <si>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</si>
  <si>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</si>
  <si>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</si>
  <si>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</si>
  <si>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</si>
  <si>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</si>
  <si>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</si>
  <si>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</si>
  <si>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</si>
  <si>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</si>
  <si>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</si>
  <si>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</si>
  <si>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</si>
  <si>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</si>
  <si>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</si>
  <si>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</si>
  <si>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</si>
  <si>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</si>
  <si>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</si>
  <si>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</si>
  <si>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</si>
  <si>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</si>
  <si>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</si>
  <si>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</si>
  <si>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</si>
  <si>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</si>
  <si>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</si>
  <si>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</si>
  <si>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</si>
  <si>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</si>
  <si>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</si>
  <si>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</si>
  <si>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</si>
  <si>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</si>
  <si>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</si>
  <si>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</si>
  <si>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</si>
  <si>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</si>
  <si>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</si>
  <si>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</si>
  <si>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</si>
  <si>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</si>
  <si>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</si>
  <si>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</si>
  <si>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</si>
  <si>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</si>
  <si>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</si>
  <si>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</si>
  <si>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</si>
  <si>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</si>
  <si>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</si>
  <si>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</si>
  <si>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</si>
  <si>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</si>
  <si>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</si>
  <si>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</si>
  <si>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</si>
  <si>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</si>
  <si>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</si>
  <si>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</si>
  <si>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</si>
  <si>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</si>
  <si>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</si>
  <si>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</si>
  <si>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</si>
  <si>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</si>
  <si>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</si>
  <si>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</si>
  <si>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</si>
  <si>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</si>
  <si>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</si>
  <si>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</si>
  <si>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</si>
  <si>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</si>
  <si>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</si>
  <si>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</si>
  <si>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</si>
  <si>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</si>
  <si>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</si>
  <si>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</si>
  <si>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</si>
  <si>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</si>
  <si>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</si>
  <si>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</si>
  <si>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</si>
  <si>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</si>
  <si>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</si>
  <si>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</si>
  <si>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</si>
  <si>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</si>
  <si>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</si>
  <si>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</si>
  <si>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</si>
  <si>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</si>
  <si>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</si>
  <si>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</si>
  <si>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</si>
  <si>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</si>
  <si>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</si>
  <si>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</si>
  <si>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</si>
  <si>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</si>
  <si>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</si>
  <si>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</si>
  <si>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</si>
  <si>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</si>
  <si>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</si>
  <si>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</si>
  <si>
    <t>Dotychczasowy</t>
  </si>
  <si>
    <t>nr okręgu wyborczego</t>
  </si>
  <si>
    <t>Gmina</t>
  </si>
  <si>
    <t>(wg rejestru wyborców PKW)</t>
  </si>
  <si>
    <t>Liczba mandatów wg normy przedstawicielstwa</t>
  </si>
  <si>
    <t xml:space="preserve">Liczba mandatów WYBORY </t>
  </si>
  <si>
    <t>2002 / 2006 / 2010</t>
  </si>
  <si>
    <t>Liczba mandatów WYBORY 2014</t>
  </si>
  <si>
    <t>31.12.2009</t>
  </si>
  <si>
    <t>31.12.2013</t>
  </si>
  <si>
    <t>WYBORY 2010</t>
  </si>
  <si>
    <t>Ząbki</t>
  </si>
  <si>
    <t>25.114</t>
  </si>
  <si>
    <t>29.701</t>
  </si>
  <si>
    <t>Marki</t>
  </si>
  <si>
    <t>24.574</t>
  </si>
  <si>
    <t>27.534</t>
  </si>
  <si>
    <t>Radzymin</t>
  </si>
  <si>
    <t>20.760</t>
  </si>
  <si>
    <t>23.705</t>
  </si>
  <si>
    <t>Kobyłka</t>
  </si>
  <si>
    <t>18.621</t>
  </si>
  <si>
    <t>20.178</t>
  </si>
  <si>
    <t>2,61 - 3 mand.</t>
  </si>
  <si>
    <t>Zielonka</t>
  </si>
  <si>
    <t>16.754</t>
  </si>
  <si>
    <t>16.837</t>
  </si>
  <si>
    <t>2,34 - 2 mand.</t>
  </si>
  <si>
    <t>Wołomin</t>
  </si>
  <si>
    <t>49.574</t>
  </si>
  <si>
    <t>50.229</t>
  </si>
  <si>
    <t>Dąbrówka</t>
  </si>
  <si>
    <t>7.176</t>
  </si>
  <si>
    <t>7.622</t>
  </si>
  <si>
    <t>1,00 - 1 mand.</t>
  </si>
  <si>
    <t>Klembów</t>
  </si>
  <si>
    <t>8.978</t>
  </si>
  <si>
    <t>9.384</t>
  </si>
  <si>
    <t>1,26 - 1 mand.</t>
  </si>
  <si>
    <t>Poświętne</t>
  </si>
  <si>
    <t>6.002</t>
  </si>
  <si>
    <t>6.108</t>
  </si>
  <si>
    <t>0,84 - 1 mand.</t>
  </si>
  <si>
    <t>Strachówka</t>
  </si>
  <si>
    <t>2.990</t>
  </si>
  <si>
    <t>2.946</t>
  </si>
  <si>
    <t>0,42 - 0 mand.</t>
  </si>
  <si>
    <t>Jadów</t>
  </si>
  <si>
    <t>7.727</t>
  </si>
  <si>
    <t>7.762</t>
  </si>
  <si>
    <t>1,08 - 1 mand.</t>
  </si>
  <si>
    <t>Tłuszcz</t>
  </si>
  <si>
    <t>18.951</t>
  </si>
  <si>
    <t>19.446</t>
  </si>
  <si>
    <t>OGÓŁEM</t>
  </si>
  <si>
    <t>207.221</t>
  </si>
  <si>
    <t>221.452</t>
  </si>
  <si>
    <t>WYBORY 2014*</t>
  </si>
  <si>
    <t xml:space="preserve"> 4   3</t>
  </si>
  <si>
    <t>» 5</t>
  </si>
  <si>
    <t>= 4,8475 » 5</t>
  </si>
  <si>
    <t>= 4,60 » 5</t>
  </si>
  <si>
    <t>= 4,4293 » 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</si>
</sst>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35" borderId="12" xfId="0" applyFont="1" applyFill="1" applyBorder="1" applyAlignment="1">
      <alignment/>
    </xf>
    <xf numFmtId="0" fontId="5" fillId="0" borderId="0" xfId="0" applyFont="1" applyAlignment="1">
      <alignment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14" xfId="0" applyNumberFormat="1" applyFont="1" applyFill="1" applyBorder="1" applyAlignment="1" applyProtection="1">
      <alignment horizontal="right" vertical="center" wrapText="1"/>
      <protection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14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0" fontId="6" fillId="36" borderId="15" xfId="0" applyFont="1" applyFill="1" applyBorder="1" applyAlignment="1">
      <alignment horizontal="right"/>
    </xf>
    <xf numFmtId="3" fontId="6" fillId="36" borderId="15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C69" sqref="C69:U8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5.7109375" style="0" customWidth="1"/>
    <col min="4" max="4" width="12.00390625" style="0" bestFit="1" customWidth="1"/>
    <col min="5" max="5" width="12.8515625" style="0" customWidth="1"/>
    <col min="6" max="6" width="15.00390625" style="0" customWidth="1"/>
    <col min="7" max="7" width="9.00390625" style="0" customWidth="1"/>
    <col min="8" max="11" width="11.57421875" style="0" bestFit="1" customWidth="1"/>
    <col min="12" max="12" width="12.57421875" style="0" customWidth="1"/>
    <col min="13" max="13" width="9.00390625" style="0" customWidth="1"/>
    <col min="14" max="20" width="11.57421875" style="0" bestFit="1" customWidth="1"/>
    <col min="21" max="21" width="12.57421875" style="0" customWidth="1"/>
  </cols>
  <sheetData>
    <row r="1" spans="1:21" ht="12.75">
      <c r="A1" s="28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32" t="s">
        <v>4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2.75">
      <c r="A2" s="29"/>
      <c r="B2" s="31"/>
      <c r="C2" s="31"/>
      <c r="D2" s="21" t="s">
        <v>5</v>
      </c>
      <c r="E2" s="22" t="s">
        <v>6</v>
      </c>
      <c r="F2" s="22" t="s">
        <v>7</v>
      </c>
      <c r="G2" s="23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7"/>
      <c r="U2" s="1" t="s">
        <v>13</v>
      </c>
    </row>
    <row r="3" spans="1:21" ht="31.5">
      <c r="A3" s="29"/>
      <c r="B3" s="31"/>
      <c r="C3" s="31"/>
      <c r="D3" s="21"/>
      <c r="E3" s="22"/>
      <c r="F3" s="22"/>
      <c r="G3" s="23"/>
      <c r="H3" s="2" t="s">
        <v>5</v>
      </c>
      <c r="I3" s="3" t="s">
        <v>14</v>
      </c>
      <c r="J3" s="3" t="s">
        <v>15</v>
      </c>
      <c r="K3" s="3" t="s">
        <v>16</v>
      </c>
      <c r="L3" s="2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6"/>
      <c r="B4" s="7" t="s">
        <v>169</v>
      </c>
      <c r="C4" s="13">
        <f>SUM(C5:C10)</f>
        <v>86035</v>
      </c>
      <c r="D4" s="13">
        <f aca="true" t="shared" si="0" ref="D4:U4">SUM(D5:D10)</f>
        <v>68386</v>
      </c>
      <c r="E4" s="13">
        <f t="shared" si="0"/>
        <v>67409</v>
      </c>
      <c r="F4" s="13">
        <f t="shared" si="0"/>
        <v>977</v>
      </c>
      <c r="G4" s="13">
        <f t="shared" si="0"/>
        <v>4</v>
      </c>
      <c r="H4" s="13">
        <f t="shared" si="0"/>
        <v>973</v>
      </c>
      <c r="I4" s="13">
        <f t="shared" si="0"/>
        <v>898</v>
      </c>
      <c r="J4" s="13">
        <f t="shared" si="0"/>
        <v>1</v>
      </c>
      <c r="K4" s="13">
        <f t="shared" si="0"/>
        <v>74</v>
      </c>
      <c r="L4" s="13">
        <f t="shared" si="0"/>
        <v>469</v>
      </c>
      <c r="M4" s="13">
        <f t="shared" si="0"/>
        <v>469</v>
      </c>
      <c r="N4" s="13">
        <f t="shared" si="0"/>
        <v>59</v>
      </c>
      <c r="O4" s="13">
        <f t="shared" si="0"/>
        <v>336</v>
      </c>
      <c r="P4" s="13">
        <f t="shared" si="0"/>
        <v>74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4">
        <f t="shared" si="0"/>
        <v>0</v>
      </c>
      <c r="U4" s="14">
        <f t="shared" si="0"/>
        <v>0</v>
      </c>
    </row>
    <row r="5" spans="1:21" ht="12.75">
      <c r="A5" t="s">
        <v>21</v>
      </c>
      <c r="B5" t="s">
        <v>22</v>
      </c>
      <c r="C5" s="34">
        <v>15900</v>
      </c>
      <c r="D5" s="34">
        <v>13014</v>
      </c>
      <c r="E5" s="34">
        <v>12775</v>
      </c>
      <c r="F5" s="34">
        <v>239</v>
      </c>
      <c r="G5" s="34">
        <v>1</v>
      </c>
      <c r="H5" s="34">
        <v>238</v>
      </c>
      <c r="I5" s="34">
        <v>218</v>
      </c>
      <c r="J5" s="34">
        <v>0</v>
      </c>
      <c r="K5" s="34">
        <v>20</v>
      </c>
      <c r="L5" s="34">
        <v>112</v>
      </c>
      <c r="M5" s="34">
        <v>112</v>
      </c>
      <c r="N5" s="34">
        <v>17</v>
      </c>
      <c r="O5" s="34">
        <v>75</v>
      </c>
      <c r="P5" s="34">
        <v>20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</row>
    <row r="6" spans="1:21" ht="12.75">
      <c r="A6" t="s">
        <v>23</v>
      </c>
      <c r="B6" t="s">
        <v>24</v>
      </c>
      <c r="C6" s="34">
        <v>3863</v>
      </c>
      <c r="D6" s="34">
        <v>3180</v>
      </c>
      <c r="E6" s="34">
        <v>3000</v>
      </c>
      <c r="F6" s="34">
        <v>180</v>
      </c>
      <c r="G6" s="34">
        <v>1</v>
      </c>
      <c r="H6" s="34">
        <v>179</v>
      </c>
      <c r="I6" s="34">
        <v>176</v>
      </c>
      <c r="J6" s="34">
        <v>0</v>
      </c>
      <c r="K6" s="34">
        <v>3</v>
      </c>
      <c r="L6" s="34">
        <v>44</v>
      </c>
      <c r="M6" s="34">
        <v>44</v>
      </c>
      <c r="N6" s="34">
        <v>2</v>
      </c>
      <c r="O6" s="34">
        <v>39</v>
      </c>
      <c r="P6" s="34">
        <v>3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</row>
    <row r="7" spans="1:21" ht="12.75">
      <c r="A7" t="s">
        <v>25</v>
      </c>
      <c r="B7" t="s">
        <v>26</v>
      </c>
      <c r="C7" s="34">
        <v>5080</v>
      </c>
      <c r="D7" s="34">
        <v>4026</v>
      </c>
      <c r="E7" s="34">
        <v>3993</v>
      </c>
      <c r="F7" s="34">
        <v>33</v>
      </c>
      <c r="G7" s="34">
        <v>0</v>
      </c>
      <c r="H7" s="34">
        <v>33</v>
      </c>
      <c r="I7" s="34">
        <v>32</v>
      </c>
      <c r="J7" s="34">
        <v>1</v>
      </c>
      <c r="K7" s="34">
        <v>0</v>
      </c>
      <c r="L7" s="34">
        <v>11</v>
      </c>
      <c r="M7" s="34">
        <v>11</v>
      </c>
      <c r="N7" s="34">
        <v>5</v>
      </c>
      <c r="O7" s="34">
        <v>6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</row>
    <row r="8" spans="1:21" ht="12.75">
      <c r="A8" t="s">
        <v>27</v>
      </c>
      <c r="B8" t="s">
        <v>28</v>
      </c>
      <c r="C8" s="34">
        <v>42148</v>
      </c>
      <c r="D8" s="34">
        <v>33226</v>
      </c>
      <c r="E8" s="34">
        <v>33042</v>
      </c>
      <c r="F8" s="34">
        <v>184</v>
      </c>
      <c r="G8" s="34">
        <v>2</v>
      </c>
      <c r="H8" s="34">
        <v>182</v>
      </c>
      <c r="I8" s="34">
        <v>140</v>
      </c>
      <c r="J8" s="34">
        <v>0</v>
      </c>
      <c r="K8" s="34">
        <v>42</v>
      </c>
      <c r="L8" s="34">
        <v>232</v>
      </c>
      <c r="M8" s="34">
        <v>232</v>
      </c>
      <c r="N8" s="34">
        <v>27</v>
      </c>
      <c r="O8" s="34">
        <v>163</v>
      </c>
      <c r="P8" s="34">
        <v>42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2.75">
      <c r="A9" t="s">
        <v>29</v>
      </c>
      <c r="B9" t="s">
        <v>30</v>
      </c>
      <c r="C9" s="34">
        <v>11279</v>
      </c>
      <c r="D9" s="34">
        <v>8923</v>
      </c>
      <c r="E9" s="34">
        <v>8769</v>
      </c>
      <c r="F9" s="34">
        <v>154</v>
      </c>
      <c r="G9" s="34">
        <v>0</v>
      </c>
      <c r="H9" s="34">
        <v>154</v>
      </c>
      <c r="I9" s="34">
        <v>148</v>
      </c>
      <c r="J9" s="34">
        <v>0</v>
      </c>
      <c r="K9" s="34">
        <v>6</v>
      </c>
      <c r="L9" s="34">
        <v>39</v>
      </c>
      <c r="M9" s="34">
        <v>39</v>
      </c>
      <c r="N9" s="34">
        <v>6</v>
      </c>
      <c r="O9" s="34">
        <v>27</v>
      </c>
      <c r="P9" s="34">
        <v>6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</row>
    <row r="10" spans="1:21" ht="12.75">
      <c r="A10" t="s">
        <v>31</v>
      </c>
      <c r="B10" t="s">
        <v>32</v>
      </c>
      <c r="C10" s="34">
        <v>7765</v>
      </c>
      <c r="D10" s="34">
        <v>6017</v>
      </c>
      <c r="E10" s="34">
        <v>5830</v>
      </c>
      <c r="F10" s="34">
        <v>187</v>
      </c>
      <c r="G10" s="34">
        <v>0</v>
      </c>
      <c r="H10" s="34">
        <v>187</v>
      </c>
      <c r="I10" s="34">
        <v>184</v>
      </c>
      <c r="J10" s="34">
        <v>0</v>
      </c>
      <c r="K10" s="34">
        <v>3</v>
      </c>
      <c r="L10" s="34">
        <v>31</v>
      </c>
      <c r="M10" s="34">
        <v>31</v>
      </c>
      <c r="N10" s="34">
        <v>2</v>
      </c>
      <c r="O10" s="34">
        <v>26</v>
      </c>
      <c r="P10" s="34">
        <v>3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</row>
    <row r="11" spans="1:21" s="10" customFormat="1" ht="10.5">
      <c r="A11" s="8"/>
      <c r="B11" s="9" t="s">
        <v>170</v>
      </c>
      <c r="C11" s="15">
        <f>SUM(C12:C16)</f>
        <v>107382</v>
      </c>
      <c r="D11" s="15">
        <f aca="true" t="shared" si="1" ref="D11:U11">SUM(D12:D16)</f>
        <v>84698</v>
      </c>
      <c r="E11" s="15">
        <f t="shared" si="1"/>
        <v>82751</v>
      </c>
      <c r="F11" s="15">
        <f t="shared" si="1"/>
        <v>1947</v>
      </c>
      <c r="G11" s="15">
        <f t="shared" si="1"/>
        <v>1</v>
      </c>
      <c r="H11" s="15">
        <f t="shared" si="1"/>
        <v>1948</v>
      </c>
      <c r="I11" s="15">
        <f t="shared" si="1"/>
        <v>1842</v>
      </c>
      <c r="J11" s="15">
        <f t="shared" si="1"/>
        <v>1</v>
      </c>
      <c r="K11" s="15">
        <f t="shared" si="1"/>
        <v>105</v>
      </c>
      <c r="L11" s="15">
        <f t="shared" si="1"/>
        <v>808</v>
      </c>
      <c r="M11" s="15">
        <f t="shared" si="1"/>
        <v>808</v>
      </c>
      <c r="N11" s="15">
        <f t="shared" si="1"/>
        <v>87</v>
      </c>
      <c r="O11" s="15">
        <f t="shared" si="1"/>
        <v>616</v>
      </c>
      <c r="P11" s="15">
        <f t="shared" si="1"/>
        <v>105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6">
        <f t="shared" si="1"/>
        <v>0</v>
      </c>
      <c r="U11" s="16">
        <f t="shared" si="1"/>
        <v>2</v>
      </c>
    </row>
    <row r="12" spans="1:21" ht="12.75">
      <c r="A12" t="s">
        <v>33</v>
      </c>
      <c r="B12" t="s">
        <v>34</v>
      </c>
      <c r="C12" s="34">
        <v>51542</v>
      </c>
      <c r="D12" s="34">
        <v>41278</v>
      </c>
      <c r="E12" s="34">
        <v>41065</v>
      </c>
      <c r="F12" s="34">
        <v>213</v>
      </c>
      <c r="G12" s="34">
        <v>0</v>
      </c>
      <c r="H12" s="34">
        <v>213</v>
      </c>
      <c r="I12" s="34">
        <v>164</v>
      </c>
      <c r="J12" s="34">
        <v>0</v>
      </c>
      <c r="K12" s="34">
        <v>49</v>
      </c>
      <c r="L12" s="34">
        <v>520</v>
      </c>
      <c r="M12" s="34">
        <v>520</v>
      </c>
      <c r="N12" s="34">
        <v>48</v>
      </c>
      <c r="O12" s="34">
        <v>423</v>
      </c>
      <c r="P12" s="34">
        <v>49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</row>
    <row r="13" spans="1:21" ht="12.75">
      <c r="A13" t="s">
        <v>35</v>
      </c>
      <c r="B13" t="s">
        <v>36</v>
      </c>
      <c r="C13" s="34">
        <v>16864</v>
      </c>
      <c r="D13" s="34">
        <v>12731</v>
      </c>
      <c r="E13" s="34">
        <v>12250</v>
      </c>
      <c r="F13" s="34">
        <v>481</v>
      </c>
      <c r="G13" s="34">
        <v>1</v>
      </c>
      <c r="H13" s="34">
        <v>480</v>
      </c>
      <c r="I13" s="34">
        <v>462</v>
      </c>
      <c r="J13" s="34">
        <v>0</v>
      </c>
      <c r="K13" s="34">
        <v>18</v>
      </c>
      <c r="L13" s="34">
        <v>89</v>
      </c>
      <c r="M13" s="34">
        <v>89</v>
      </c>
      <c r="N13" s="34">
        <v>9</v>
      </c>
      <c r="O13" s="34">
        <v>62</v>
      </c>
      <c r="P13" s="34">
        <v>18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</row>
    <row r="14" spans="1:21" ht="12.75">
      <c r="A14" t="s">
        <v>37</v>
      </c>
      <c r="B14" t="s">
        <v>38</v>
      </c>
      <c r="C14" s="34">
        <v>13441</v>
      </c>
      <c r="D14" s="34">
        <v>10476</v>
      </c>
      <c r="E14" s="34">
        <v>9854</v>
      </c>
      <c r="F14" s="34">
        <v>622</v>
      </c>
      <c r="G14" s="34">
        <v>0</v>
      </c>
      <c r="H14" s="34">
        <v>622</v>
      </c>
      <c r="I14" s="34">
        <v>604</v>
      </c>
      <c r="J14" s="34">
        <v>0</v>
      </c>
      <c r="K14" s="34">
        <v>18</v>
      </c>
      <c r="L14" s="34">
        <v>81</v>
      </c>
      <c r="M14" s="34">
        <v>81</v>
      </c>
      <c r="N14" s="34">
        <v>11</v>
      </c>
      <c r="O14" s="34">
        <v>52</v>
      </c>
      <c r="P14" s="34">
        <v>18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</row>
    <row r="15" spans="1:21" ht="12.75">
      <c r="A15" t="s">
        <v>39</v>
      </c>
      <c r="B15" t="s">
        <v>40</v>
      </c>
      <c r="C15" s="34">
        <v>13571</v>
      </c>
      <c r="D15" s="34">
        <v>10743</v>
      </c>
      <c r="E15" s="34">
        <v>10414</v>
      </c>
      <c r="F15" s="34">
        <v>329</v>
      </c>
      <c r="G15" s="34">
        <v>0</v>
      </c>
      <c r="H15" s="34">
        <v>330</v>
      </c>
      <c r="I15" s="34">
        <v>314</v>
      </c>
      <c r="J15" s="34">
        <v>1</v>
      </c>
      <c r="K15" s="34">
        <v>15</v>
      </c>
      <c r="L15" s="34">
        <v>58</v>
      </c>
      <c r="M15" s="34">
        <v>58</v>
      </c>
      <c r="N15" s="34">
        <v>12</v>
      </c>
      <c r="O15" s="34">
        <v>31</v>
      </c>
      <c r="P15" s="34">
        <v>15</v>
      </c>
      <c r="Q15" s="34">
        <v>0</v>
      </c>
      <c r="R15" s="34">
        <v>0</v>
      </c>
      <c r="S15" s="34">
        <v>0</v>
      </c>
      <c r="T15" s="34">
        <v>0</v>
      </c>
      <c r="U15" s="34">
        <v>1</v>
      </c>
    </row>
    <row r="16" spans="1:21" ht="12.75">
      <c r="A16" t="s">
        <v>41</v>
      </c>
      <c r="B16" t="s">
        <v>42</v>
      </c>
      <c r="C16" s="34">
        <v>11964</v>
      </c>
      <c r="D16" s="34">
        <v>9470</v>
      </c>
      <c r="E16" s="34">
        <v>9168</v>
      </c>
      <c r="F16" s="34">
        <v>302</v>
      </c>
      <c r="G16" s="34">
        <v>0</v>
      </c>
      <c r="H16" s="34">
        <v>303</v>
      </c>
      <c r="I16" s="34">
        <v>298</v>
      </c>
      <c r="J16" s="34">
        <v>0</v>
      </c>
      <c r="K16" s="34">
        <v>5</v>
      </c>
      <c r="L16" s="34">
        <v>60</v>
      </c>
      <c r="M16" s="34">
        <v>60</v>
      </c>
      <c r="N16" s="34">
        <v>7</v>
      </c>
      <c r="O16" s="34">
        <v>48</v>
      </c>
      <c r="P16" s="34">
        <v>5</v>
      </c>
      <c r="Q16" s="34">
        <v>0</v>
      </c>
      <c r="R16" s="34">
        <v>0</v>
      </c>
      <c r="S16" s="34">
        <v>0</v>
      </c>
      <c r="T16" s="34">
        <v>0</v>
      </c>
      <c r="U16" s="34">
        <v>1</v>
      </c>
    </row>
    <row r="17" spans="1:21" s="10" customFormat="1" ht="10.5">
      <c r="A17" s="8"/>
      <c r="B17" s="9" t="s">
        <v>171</v>
      </c>
      <c r="C17" s="17">
        <f>SUM(C18:C23)</f>
        <v>77516</v>
      </c>
      <c r="D17" s="17">
        <f aca="true" t="shared" si="2" ref="D17:U17">SUM(D18:D23)</f>
        <v>62778</v>
      </c>
      <c r="E17" s="17">
        <f t="shared" si="2"/>
        <v>61069</v>
      </c>
      <c r="F17" s="17">
        <f t="shared" si="2"/>
        <v>1709</v>
      </c>
      <c r="G17" s="17">
        <f t="shared" si="2"/>
        <v>1</v>
      </c>
      <c r="H17" s="17">
        <f t="shared" si="2"/>
        <v>1709</v>
      </c>
      <c r="I17" s="17">
        <f t="shared" si="2"/>
        <v>1569</v>
      </c>
      <c r="J17" s="17">
        <f t="shared" si="2"/>
        <v>0</v>
      </c>
      <c r="K17" s="17">
        <f t="shared" si="2"/>
        <v>140</v>
      </c>
      <c r="L17" s="17">
        <f t="shared" si="2"/>
        <v>699</v>
      </c>
      <c r="M17" s="17">
        <f t="shared" si="2"/>
        <v>699</v>
      </c>
      <c r="N17" s="17">
        <f t="shared" si="2"/>
        <v>73</v>
      </c>
      <c r="O17" s="17">
        <f t="shared" si="2"/>
        <v>486</v>
      </c>
      <c r="P17" s="17">
        <f t="shared" si="2"/>
        <v>140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8">
        <f t="shared" si="2"/>
        <v>0</v>
      </c>
      <c r="U17" s="18">
        <f t="shared" si="2"/>
        <v>1</v>
      </c>
    </row>
    <row r="18" spans="1:21" ht="12.75">
      <c r="A18" t="s">
        <v>43</v>
      </c>
      <c r="B18" t="s">
        <v>44</v>
      </c>
      <c r="C18" s="34">
        <v>27413</v>
      </c>
      <c r="D18" s="34">
        <v>22165</v>
      </c>
      <c r="E18" s="34">
        <v>22055</v>
      </c>
      <c r="F18" s="34">
        <v>110</v>
      </c>
      <c r="G18" s="34">
        <v>0</v>
      </c>
      <c r="H18" s="34">
        <v>110</v>
      </c>
      <c r="I18" s="34">
        <v>84</v>
      </c>
      <c r="J18" s="34">
        <v>0</v>
      </c>
      <c r="K18" s="34">
        <v>26</v>
      </c>
      <c r="L18" s="34">
        <v>333</v>
      </c>
      <c r="M18" s="34">
        <v>333</v>
      </c>
      <c r="N18" s="34">
        <v>18</v>
      </c>
      <c r="O18" s="34">
        <v>289</v>
      </c>
      <c r="P18" s="34">
        <v>26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</row>
    <row r="19" spans="1:21" ht="12.75">
      <c r="A19" t="s">
        <v>45</v>
      </c>
      <c r="B19" t="s">
        <v>46</v>
      </c>
      <c r="C19" s="34">
        <v>9814</v>
      </c>
      <c r="D19" s="34">
        <v>7964</v>
      </c>
      <c r="E19" s="34">
        <v>7222</v>
      </c>
      <c r="F19" s="34">
        <v>742</v>
      </c>
      <c r="G19" s="34">
        <v>0</v>
      </c>
      <c r="H19" s="34">
        <v>742</v>
      </c>
      <c r="I19" s="34">
        <v>703</v>
      </c>
      <c r="J19" s="34">
        <v>0</v>
      </c>
      <c r="K19" s="34">
        <v>39</v>
      </c>
      <c r="L19" s="34">
        <v>100</v>
      </c>
      <c r="M19" s="34">
        <v>100</v>
      </c>
      <c r="N19" s="34">
        <v>5</v>
      </c>
      <c r="O19" s="34">
        <v>56</v>
      </c>
      <c r="P19" s="34">
        <v>39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</row>
    <row r="20" spans="1:21" ht="12.75">
      <c r="A20" t="s">
        <v>47</v>
      </c>
      <c r="B20" t="s">
        <v>48</v>
      </c>
      <c r="C20" s="34">
        <v>5544</v>
      </c>
      <c r="D20" s="34">
        <v>4545</v>
      </c>
      <c r="E20" s="34">
        <v>4141</v>
      </c>
      <c r="F20" s="34">
        <v>404</v>
      </c>
      <c r="G20" s="34">
        <v>0</v>
      </c>
      <c r="H20" s="34">
        <v>405</v>
      </c>
      <c r="I20" s="34">
        <v>376</v>
      </c>
      <c r="J20" s="34">
        <v>0</v>
      </c>
      <c r="K20" s="34">
        <v>29</v>
      </c>
      <c r="L20" s="34">
        <v>65</v>
      </c>
      <c r="M20" s="34">
        <v>65</v>
      </c>
      <c r="N20" s="34">
        <v>2</v>
      </c>
      <c r="O20" s="34">
        <v>34</v>
      </c>
      <c r="P20" s="34">
        <v>29</v>
      </c>
      <c r="Q20" s="34">
        <v>0</v>
      </c>
      <c r="R20" s="34">
        <v>0</v>
      </c>
      <c r="S20" s="34">
        <v>0</v>
      </c>
      <c r="T20" s="34">
        <v>0</v>
      </c>
      <c r="U20" s="34">
        <v>1</v>
      </c>
    </row>
    <row r="21" spans="1:21" ht="12.75">
      <c r="A21" t="s">
        <v>49</v>
      </c>
      <c r="B21" t="s">
        <v>50</v>
      </c>
      <c r="C21" s="34">
        <v>19693</v>
      </c>
      <c r="D21" s="34">
        <v>15841</v>
      </c>
      <c r="E21" s="34">
        <v>15657</v>
      </c>
      <c r="F21" s="34">
        <v>184</v>
      </c>
      <c r="G21" s="34">
        <v>0</v>
      </c>
      <c r="H21" s="34">
        <v>184</v>
      </c>
      <c r="I21" s="34">
        <v>149</v>
      </c>
      <c r="J21" s="34">
        <v>0</v>
      </c>
      <c r="K21" s="34">
        <v>35</v>
      </c>
      <c r="L21" s="34">
        <v>125</v>
      </c>
      <c r="M21" s="34">
        <v>125</v>
      </c>
      <c r="N21" s="34">
        <v>33</v>
      </c>
      <c r="O21" s="34">
        <v>57</v>
      </c>
      <c r="P21" s="34">
        <v>35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</row>
    <row r="22" spans="1:21" ht="12.75">
      <c r="A22" t="s">
        <v>51</v>
      </c>
      <c r="B22" t="s">
        <v>52</v>
      </c>
      <c r="C22" s="34">
        <v>8850</v>
      </c>
      <c r="D22" s="34">
        <v>7206</v>
      </c>
      <c r="E22" s="34">
        <v>7067</v>
      </c>
      <c r="F22" s="34">
        <v>139</v>
      </c>
      <c r="G22" s="34">
        <v>1</v>
      </c>
      <c r="H22" s="34">
        <v>138</v>
      </c>
      <c r="I22" s="34">
        <v>132</v>
      </c>
      <c r="J22" s="34">
        <v>0</v>
      </c>
      <c r="K22" s="34">
        <v>6</v>
      </c>
      <c r="L22" s="34">
        <v>48</v>
      </c>
      <c r="M22" s="34">
        <v>48</v>
      </c>
      <c r="N22" s="34">
        <v>6</v>
      </c>
      <c r="O22" s="34">
        <v>36</v>
      </c>
      <c r="P22" s="34">
        <v>6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</row>
    <row r="23" spans="1:21" ht="12.75">
      <c r="A23" t="s">
        <v>53</v>
      </c>
      <c r="B23" t="s">
        <v>54</v>
      </c>
      <c r="C23" s="34">
        <v>6202</v>
      </c>
      <c r="D23" s="34">
        <v>5057</v>
      </c>
      <c r="E23" s="34">
        <v>4927</v>
      </c>
      <c r="F23" s="34">
        <v>130</v>
      </c>
      <c r="G23" s="34">
        <v>0</v>
      </c>
      <c r="H23" s="34">
        <v>130</v>
      </c>
      <c r="I23" s="34">
        <v>125</v>
      </c>
      <c r="J23" s="34">
        <v>0</v>
      </c>
      <c r="K23" s="34">
        <v>5</v>
      </c>
      <c r="L23" s="34">
        <v>28</v>
      </c>
      <c r="M23" s="34">
        <v>28</v>
      </c>
      <c r="N23" s="34">
        <v>9</v>
      </c>
      <c r="O23" s="34">
        <v>14</v>
      </c>
      <c r="P23" s="34">
        <v>5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</row>
    <row r="24" spans="1:21" s="12" customFormat="1" ht="10.5">
      <c r="A24" s="11"/>
      <c r="B24" s="9" t="s">
        <v>172</v>
      </c>
      <c r="C24" s="17">
        <f>SUM(C25:C32)</f>
        <v>119242</v>
      </c>
      <c r="D24" s="17">
        <f aca="true" t="shared" si="3" ref="D24:U24">SUM(D25:D32)</f>
        <v>95736</v>
      </c>
      <c r="E24" s="17">
        <f t="shared" si="3"/>
        <v>94718</v>
      </c>
      <c r="F24" s="17">
        <f t="shared" si="3"/>
        <v>1018</v>
      </c>
      <c r="G24" s="17">
        <f t="shared" si="3"/>
        <v>6</v>
      </c>
      <c r="H24" s="17">
        <f t="shared" si="3"/>
        <v>1012</v>
      </c>
      <c r="I24" s="17">
        <f t="shared" si="3"/>
        <v>960</v>
      </c>
      <c r="J24" s="17">
        <f t="shared" si="3"/>
        <v>3</v>
      </c>
      <c r="K24" s="17">
        <f t="shared" si="3"/>
        <v>49</v>
      </c>
      <c r="L24" s="17">
        <f t="shared" si="3"/>
        <v>569</v>
      </c>
      <c r="M24" s="17">
        <f t="shared" si="3"/>
        <v>569</v>
      </c>
      <c r="N24" s="17">
        <f t="shared" si="3"/>
        <v>112</v>
      </c>
      <c r="O24" s="17">
        <f t="shared" si="3"/>
        <v>408</v>
      </c>
      <c r="P24" s="17">
        <f t="shared" si="3"/>
        <v>49</v>
      </c>
      <c r="Q24" s="17">
        <f t="shared" si="3"/>
        <v>0</v>
      </c>
      <c r="R24" s="17">
        <f t="shared" si="3"/>
        <v>0</v>
      </c>
      <c r="S24" s="17">
        <f t="shared" si="3"/>
        <v>0</v>
      </c>
      <c r="T24" s="18">
        <f t="shared" si="3"/>
        <v>0</v>
      </c>
      <c r="U24" s="18">
        <f t="shared" si="3"/>
        <v>0</v>
      </c>
    </row>
    <row r="25" spans="1:21" ht="12.75">
      <c r="A25" t="s">
        <v>55</v>
      </c>
      <c r="B25" t="s">
        <v>56</v>
      </c>
      <c r="C25" s="34">
        <v>19088</v>
      </c>
      <c r="D25" s="34">
        <v>14813</v>
      </c>
      <c r="E25" s="34">
        <v>14633</v>
      </c>
      <c r="F25" s="34">
        <v>180</v>
      </c>
      <c r="G25" s="34">
        <v>3</v>
      </c>
      <c r="H25" s="34">
        <v>177</v>
      </c>
      <c r="I25" s="34">
        <v>172</v>
      </c>
      <c r="J25" s="34">
        <v>0</v>
      </c>
      <c r="K25" s="34">
        <v>5</v>
      </c>
      <c r="L25" s="34">
        <v>94</v>
      </c>
      <c r="M25" s="34">
        <v>94</v>
      </c>
      <c r="N25" s="34">
        <v>16</v>
      </c>
      <c r="O25" s="34">
        <v>73</v>
      </c>
      <c r="P25" s="34">
        <v>5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</row>
    <row r="26" spans="1:21" ht="12.75">
      <c r="A26" t="s">
        <v>57</v>
      </c>
      <c r="B26" t="s">
        <v>58</v>
      </c>
      <c r="C26" s="34">
        <v>43394</v>
      </c>
      <c r="D26" s="34">
        <v>35307</v>
      </c>
      <c r="E26" s="34">
        <v>35063</v>
      </c>
      <c r="F26" s="34">
        <v>244</v>
      </c>
      <c r="G26" s="34">
        <v>1</v>
      </c>
      <c r="H26" s="34">
        <v>243</v>
      </c>
      <c r="I26" s="34">
        <v>220</v>
      </c>
      <c r="J26" s="34">
        <v>0</v>
      </c>
      <c r="K26" s="34">
        <v>23</v>
      </c>
      <c r="L26" s="34">
        <v>292</v>
      </c>
      <c r="M26" s="34">
        <v>292</v>
      </c>
      <c r="N26" s="34">
        <v>54</v>
      </c>
      <c r="O26" s="34">
        <v>215</v>
      </c>
      <c r="P26" s="34">
        <v>23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</row>
    <row r="27" spans="1:21" ht="12.75">
      <c r="A27" t="s">
        <v>59</v>
      </c>
      <c r="B27" t="s">
        <v>60</v>
      </c>
      <c r="C27" s="34">
        <v>11510</v>
      </c>
      <c r="D27" s="34">
        <v>9224</v>
      </c>
      <c r="E27" s="34">
        <v>9123</v>
      </c>
      <c r="F27" s="34">
        <v>101</v>
      </c>
      <c r="G27" s="34">
        <v>0</v>
      </c>
      <c r="H27" s="34">
        <v>101</v>
      </c>
      <c r="I27" s="34">
        <v>94</v>
      </c>
      <c r="J27" s="34">
        <v>0</v>
      </c>
      <c r="K27" s="34">
        <v>7</v>
      </c>
      <c r="L27" s="34">
        <v>44</v>
      </c>
      <c r="M27" s="34">
        <v>44</v>
      </c>
      <c r="N27" s="34">
        <v>10</v>
      </c>
      <c r="O27" s="34">
        <v>27</v>
      </c>
      <c r="P27" s="34">
        <v>7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</row>
    <row r="28" spans="1:21" ht="12.75">
      <c r="A28" t="s">
        <v>61</v>
      </c>
      <c r="B28" t="s">
        <v>62</v>
      </c>
      <c r="C28" s="34">
        <v>15660</v>
      </c>
      <c r="D28" s="34">
        <v>12878</v>
      </c>
      <c r="E28" s="34">
        <v>12838</v>
      </c>
      <c r="F28" s="34">
        <v>40</v>
      </c>
      <c r="G28" s="34">
        <v>0</v>
      </c>
      <c r="H28" s="34">
        <v>40</v>
      </c>
      <c r="I28" s="34">
        <v>34</v>
      </c>
      <c r="J28" s="34">
        <v>0</v>
      </c>
      <c r="K28" s="34">
        <v>6</v>
      </c>
      <c r="L28" s="34">
        <v>66</v>
      </c>
      <c r="M28" s="34">
        <v>66</v>
      </c>
      <c r="N28" s="34">
        <v>15</v>
      </c>
      <c r="O28" s="34">
        <v>45</v>
      </c>
      <c r="P28" s="34">
        <v>6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</row>
    <row r="29" spans="1:21" ht="12.75">
      <c r="A29" t="s">
        <v>63</v>
      </c>
      <c r="B29" t="s">
        <v>64</v>
      </c>
      <c r="C29" s="34">
        <v>8144</v>
      </c>
      <c r="D29" s="34">
        <v>6519</v>
      </c>
      <c r="E29" s="34">
        <v>6477</v>
      </c>
      <c r="F29" s="34">
        <v>42</v>
      </c>
      <c r="G29" s="34">
        <v>1</v>
      </c>
      <c r="H29" s="34">
        <v>41</v>
      </c>
      <c r="I29" s="34">
        <v>40</v>
      </c>
      <c r="J29" s="34">
        <v>1</v>
      </c>
      <c r="K29" s="34">
        <v>0</v>
      </c>
      <c r="L29" s="34">
        <v>15</v>
      </c>
      <c r="M29" s="34">
        <v>15</v>
      </c>
      <c r="N29" s="34">
        <v>5</v>
      </c>
      <c r="O29" s="34">
        <v>10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</row>
    <row r="30" spans="1:21" ht="12.75">
      <c r="A30" t="s">
        <v>65</v>
      </c>
      <c r="B30" t="s">
        <v>66</v>
      </c>
      <c r="C30" s="34">
        <v>3569</v>
      </c>
      <c r="D30" s="34">
        <v>2856</v>
      </c>
      <c r="E30" s="34">
        <v>2845</v>
      </c>
      <c r="F30" s="34">
        <v>11</v>
      </c>
      <c r="G30" s="34">
        <v>0</v>
      </c>
      <c r="H30" s="34">
        <v>11</v>
      </c>
      <c r="I30" s="34">
        <v>11</v>
      </c>
      <c r="J30" s="34">
        <v>0</v>
      </c>
      <c r="K30" s="34">
        <v>0</v>
      </c>
      <c r="L30" s="34">
        <v>7</v>
      </c>
      <c r="M30" s="34">
        <v>7</v>
      </c>
      <c r="N30" s="34">
        <v>0</v>
      </c>
      <c r="O30" s="34">
        <v>7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</row>
    <row r="31" spans="1:21" ht="12.75">
      <c r="A31" t="s">
        <v>67</v>
      </c>
      <c r="B31" t="s">
        <v>68</v>
      </c>
      <c r="C31" s="34">
        <v>6308</v>
      </c>
      <c r="D31" s="34">
        <v>5166</v>
      </c>
      <c r="E31" s="34">
        <v>5126</v>
      </c>
      <c r="F31" s="34">
        <v>40</v>
      </c>
      <c r="G31" s="34">
        <v>0</v>
      </c>
      <c r="H31" s="34">
        <v>40</v>
      </c>
      <c r="I31" s="34">
        <v>38</v>
      </c>
      <c r="J31" s="34">
        <v>2</v>
      </c>
      <c r="K31" s="34">
        <v>0</v>
      </c>
      <c r="L31" s="34">
        <v>21</v>
      </c>
      <c r="M31" s="34">
        <v>21</v>
      </c>
      <c r="N31" s="34">
        <v>3</v>
      </c>
      <c r="O31" s="34">
        <v>18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</row>
    <row r="32" spans="1:21" ht="12.75">
      <c r="A32" t="s">
        <v>69</v>
      </c>
      <c r="B32" t="s">
        <v>70</v>
      </c>
      <c r="C32" s="34">
        <v>11569</v>
      </c>
      <c r="D32" s="34">
        <v>8973</v>
      </c>
      <c r="E32" s="34">
        <v>8613</v>
      </c>
      <c r="F32" s="34">
        <v>360</v>
      </c>
      <c r="G32" s="34">
        <v>1</v>
      </c>
      <c r="H32" s="34">
        <v>359</v>
      </c>
      <c r="I32" s="34">
        <v>351</v>
      </c>
      <c r="J32" s="34">
        <v>0</v>
      </c>
      <c r="K32" s="34">
        <v>8</v>
      </c>
      <c r="L32" s="34">
        <v>30</v>
      </c>
      <c r="M32" s="34">
        <v>30</v>
      </c>
      <c r="N32" s="34">
        <v>9</v>
      </c>
      <c r="O32" s="34">
        <v>13</v>
      </c>
      <c r="P32" s="34">
        <v>8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</row>
    <row r="33" spans="1:21" s="12" customFormat="1" ht="10.5">
      <c r="A33" s="11"/>
      <c r="B33" s="9" t="s">
        <v>173</v>
      </c>
      <c r="C33" s="17">
        <f>SUM(C34:C39)</f>
        <v>163607</v>
      </c>
      <c r="D33" s="17">
        <f aca="true" t="shared" si="4" ref="D33:U33">SUM(D34:D39)</f>
        <v>127011</v>
      </c>
      <c r="E33" s="17">
        <f t="shared" si="4"/>
        <v>124784</v>
      </c>
      <c r="F33" s="17">
        <f t="shared" si="4"/>
        <v>2227</v>
      </c>
      <c r="G33" s="17">
        <f t="shared" si="4"/>
        <v>10</v>
      </c>
      <c r="H33" s="17">
        <f t="shared" si="4"/>
        <v>2218</v>
      </c>
      <c r="I33" s="17">
        <f t="shared" si="4"/>
        <v>2100</v>
      </c>
      <c r="J33" s="17">
        <f t="shared" si="4"/>
        <v>0</v>
      </c>
      <c r="K33" s="17">
        <f t="shared" si="4"/>
        <v>118</v>
      </c>
      <c r="L33" s="17">
        <f t="shared" si="4"/>
        <v>967</v>
      </c>
      <c r="M33" s="17">
        <f t="shared" si="4"/>
        <v>967</v>
      </c>
      <c r="N33" s="17">
        <f t="shared" si="4"/>
        <v>219</v>
      </c>
      <c r="O33" s="17">
        <f t="shared" si="4"/>
        <v>630</v>
      </c>
      <c r="P33" s="17">
        <f t="shared" si="4"/>
        <v>118</v>
      </c>
      <c r="Q33" s="17">
        <f t="shared" si="4"/>
        <v>0</v>
      </c>
      <c r="R33" s="17">
        <f t="shared" si="4"/>
        <v>0</v>
      </c>
      <c r="S33" s="17">
        <f t="shared" si="4"/>
        <v>0</v>
      </c>
      <c r="T33" s="18">
        <f t="shared" si="4"/>
        <v>0</v>
      </c>
      <c r="U33" s="18">
        <f t="shared" si="4"/>
        <v>1</v>
      </c>
    </row>
    <row r="34" spans="1:21" ht="12.75">
      <c r="A34" t="s">
        <v>71</v>
      </c>
      <c r="B34" t="s">
        <v>72</v>
      </c>
      <c r="C34" s="34">
        <v>25359</v>
      </c>
      <c r="D34" s="34">
        <v>20373</v>
      </c>
      <c r="E34" s="34">
        <v>20119</v>
      </c>
      <c r="F34" s="34">
        <v>254</v>
      </c>
      <c r="G34" s="34">
        <v>0</v>
      </c>
      <c r="H34" s="34">
        <v>254</v>
      </c>
      <c r="I34" s="34">
        <v>228</v>
      </c>
      <c r="J34" s="34">
        <v>0</v>
      </c>
      <c r="K34" s="34">
        <v>26</v>
      </c>
      <c r="L34" s="34">
        <v>158</v>
      </c>
      <c r="M34" s="34">
        <v>158</v>
      </c>
      <c r="N34" s="34">
        <v>59</v>
      </c>
      <c r="O34" s="34">
        <v>73</v>
      </c>
      <c r="P34" s="34">
        <v>26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</row>
    <row r="35" spans="1:21" ht="12.75">
      <c r="A35" t="s">
        <v>73</v>
      </c>
      <c r="B35" t="s">
        <v>74</v>
      </c>
      <c r="C35" s="34">
        <v>23981</v>
      </c>
      <c r="D35" s="34">
        <v>19490</v>
      </c>
      <c r="E35" s="34">
        <v>19113</v>
      </c>
      <c r="F35" s="34">
        <v>377</v>
      </c>
      <c r="G35" s="34">
        <v>3</v>
      </c>
      <c r="H35" s="34">
        <v>374</v>
      </c>
      <c r="I35" s="34">
        <v>345</v>
      </c>
      <c r="J35" s="34">
        <v>0</v>
      </c>
      <c r="K35" s="34">
        <v>29</v>
      </c>
      <c r="L35" s="34">
        <v>197</v>
      </c>
      <c r="M35" s="34">
        <v>197</v>
      </c>
      <c r="N35" s="34">
        <v>83</v>
      </c>
      <c r="O35" s="34">
        <v>85</v>
      </c>
      <c r="P35" s="34">
        <v>29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</row>
    <row r="36" spans="1:21" ht="12.75">
      <c r="A36" t="s">
        <v>75</v>
      </c>
      <c r="B36" t="s">
        <v>76</v>
      </c>
      <c r="C36" s="34">
        <v>21764</v>
      </c>
      <c r="D36" s="34">
        <v>15961</v>
      </c>
      <c r="E36" s="34">
        <v>15556</v>
      </c>
      <c r="F36" s="34">
        <v>405</v>
      </c>
      <c r="G36" s="34">
        <v>2</v>
      </c>
      <c r="H36" s="34">
        <v>403</v>
      </c>
      <c r="I36" s="34">
        <v>392</v>
      </c>
      <c r="J36" s="34">
        <v>0</v>
      </c>
      <c r="K36" s="34">
        <v>11</v>
      </c>
      <c r="L36" s="34">
        <v>96</v>
      </c>
      <c r="M36" s="34">
        <v>96</v>
      </c>
      <c r="N36" s="34">
        <v>9</v>
      </c>
      <c r="O36" s="34">
        <v>76</v>
      </c>
      <c r="P36" s="34">
        <v>11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</row>
    <row r="37" spans="1:21" ht="12.75">
      <c r="A37" t="s">
        <v>77</v>
      </c>
      <c r="B37" t="s">
        <v>78</v>
      </c>
      <c r="C37" s="34">
        <v>71652</v>
      </c>
      <c r="D37" s="34">
        <v>54716</v>
      </c>
      <c r="E37" s="34">
        <v>53985</v>
      </c>
      <c r="F37" s="34">
        <v>731</v>
      </c>
      <c r="G37" s="34">
        <v>5</v>
      </c>
      <c r="H37" s="34">
        <v>726</v>
      </c>
      <c r="I37" s="34">
        <v>696</v>
      </c>
      <c r="J37" s="34">
        <v>0</v>
      </c>
      <c r="K37" s="34">
        <v>30</v>
      </c>
      <c r="L37" s="34">
        <v>419</v>
      </c>
      <c r="M37" s="34">
        <v>419</v>
      </c>
      <c r="N37" s="34">
        <v>61</v>
      </c>
      <c r="O37" s="34">
        <v>328</v>
      </c>
      <c r="P37" s="34">
        <v>30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</row>
    <row r="38" spans="1:21" ht="12.75">
      <c r="A38" t="s">
        <v>79</v>
      </c>
      <c r="B38" t="s">
        <v>80</v>
      </c>
      <c r="C38" s="34">
        <v>9924</v>
      </c>
      <c r="D38" s="34">
        <v>7727</v>
      </c>
      <c r="E38" s="34">
        <v>7478</v>
      </c>
      <c r="F38" s="34">
        <v>249</v>
      </c>
      <c r="G38" s="34">
        <v>0</v>
      </c>
      <c r="H38" s="34">
        <v>249</v>
      </c>
      <c r="I38" s="34">
        <v>241</v>
      </c>
      <c r="J38" s="34">
        <v>0</v>
      </c>
      <c r="K38" s="34">
        <v>8</v>
      </c>
      <c r="L38" s="34">
        <v>38</v>
      </c>
      <c r="M38" s="34">
        <v>38</v>
      </c>
      <c r="N38" s="34">
        <v>3</v>
      </c>
      <c r="O38" s="34">
        <v>27</v>
      </c>
      <c r="P38" s="34">
        <v>8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</row>
    <row r="39" spans="1:21" ht="12.75">
      <c r="A39" t="s">
        <v>81</v>
      </c>
      <c r="B39" t="s">
        <v>82</v>
      </c>
      <c r="C39" s="34">
        <v>10927</v>
      </c>
      <c r="D39" s="34">
        <v>8744</v>
      </c>
      <c r="E39" s="34">
        <v>8533</v>
      </c>
      <c r="F39" s="34">
        <v>211</v>
      </c>
      <c r="G39" s="34">
        <v>0</v>
      </c>
      <c r="H39" s="34">
        <v>212</v>
      </c>
      <c r="I39" s="34">
        <v>198</v>
      </c>
      <c r="J39" s="34">
        <v>0</v>
      </c>
      <c r="K39" s="34">
        <v>14</v>
      </c>
      <c r="L39" s="34">
        <v>59</v>
      </c>
      <c r="M39" s="34">
        <v>59</v>
      </c>
      <c r="N39" s="34">
        <v>4</v>
      </c>
      <c r="O39" s="34">
        <v>41</v>
      </c>
      <c r="P39" s="34">
        <v>14</v>
      </c>
      <c r="Q39" s="34">
        <v>0</v>
      </c>
      <c r="R39" s="34">
        <v>0</v>
      </c>
      <c r="S39" s="34">
        <v>0</v>
      </c>
      <c r="T39" s="34">
        <v>0</v>
      </c>
      <c r="U39" s="34">
        <v>1</v>
      </c>
    </row>
    <row r="40" spans="1:21" s="12" customFormat="1" ht="10.5">
      <c r="A40" s="11"/>
      <c r="B40" s="9" t="s">
        <v>174</v>
      </c>
      <c r="C40" s="17">
        <f>SUM(C41:C46)</f>
        <v>152503</v>
      </c>
      <c r="D40" s="17">
        <f aca="true" t="shared" si="5" ref="D40:U40">SUM(D41:D46)</f>
        <v>122318</v>
      </c>
      <c r="E40" s="17">
        <f t="shared" si="5"/>
        <v>120521</v>
      </c>
      <c r="F40" s="17">
        <f t="shared" si="5"/>
        <v>1797</v>
      </c>
      <c r="G40" s="17">
        <f t="shared" si="5"/>
        <v>8</v>
      </c>
      <c r="H40" s="17">
        <f t="shared" si="5"/>
        <v>1790</v>
      </c>
      <c r="I40" s="17">
        <f t="shared" si="5"/>
        <v>1730</v>
      </c>
      <c r="J40" s="17">
        <f t="shared" si="5"/>
        <v>0</v>
      </c>
      <c r="K40" s="17">
        <f t="shared" si="5"/>
        <v>60</v>
      </c>
      <c r="L40" s="17">
        <f t="shared" si="5"/>
        <v>1011</v>
      </c>
      <c r="M40" s="17">
        <f t="shared" si="5"/>
        <v>1011</v>
      </c>
      <c r="N40" s="17">
        <f t="shared" si="5"/>
        <v>160</v>
      </c>
      <c r="O40" s="17">
        <f t="shared" si="5"/>
        <v>791</v>
      </c>
      <c r="P40" s="17">
        <f t="shared" si="5"/>
        <v>60</v>
      </c>
      <c r="Q40" s="17">
        <f t="shared" si="5"/>
        <v>0</v>
      </c>
      <c r="R40" s="17">
        <f t="shared" si="5"/>
        <v>0</v>
      </c>
      <c r="S40" s="17">
        <f t="shared" si="5"/>
        <v>0</v>
      </c>
      <c r="T40" s="18">
        <f t="shared" si="5"/>
        <v>0</v>
      </c>
      <c r="U40" s="18">
        <f t="shared" si="5"/>
        <v>1</v>
      </c>
    </row>
    <row r="41" spans="1:21" ht="12.75">
      <c r="A41" t="s">
        <v>83</v>
      </c>
      <c r="B41" t="s">
        <v>84</v>
      </c>
      <c r="C41" s="34">
        <v>22160</v>
      </c>
      <c r="D41" s="34">
        <v>18230</v>
      </c>
      <c r="E41" s="34">
        <v>18147</v>
      </c>
      <c r="F41" s="34">
        <v>83</v>
      </c>
      <c r="G41" s="34">
        <v>0</v>
      </c>
      <c r="H41" s="34">
        <v>83</v>
      </c>
      <c r="I41" s="34">
        <v>82</v>
      </c>
      <c r="J41" s="34">
        <v>0</v>
      </c>
      <c r="K41" s="34">
        <v>1</v>
      </c>
      <c r="L41" s="34">
        <v>149</v>
      </c>
      <c r="M41" s="34">
        <v>149</v>
      </c>
      <c r="N41" s="34">
        <v>17</v>
      </c>
      <c r="O41" s="34">
        <v>131</v>
      </c>
      <c r="P41" s="34">
        <v>1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</row>
    <row r="42" spans="1:21" ht="12.75">
      <c r="A42" t="s">
        <v>85</v>
      </c>
      <c r="B42" t="s">
        <v>86</v>
      </c>
      <c r="C42" s="34">
        <v>56661</v>
      </c>
      <c r="D42" s="34">
        <v>45906</v>
      </c>
      <c r="E42" s="34">
        <v>45821</v>
      </c>
      <c r="F42" s="34">
        <v>85</v>
      </c>
      <c r="G42" s="34">
        <v>1</v>
      </c>
      <c r="H42" s="34">
        <v>84</v>
      </c>
      <c r="I42" s="34">
        <v>77</v>
      </c>
      <c r="J42" s="34">
        <v>0</v>
      </c>
      <c r="K42" s="34">
        <v>7</v>
      </c>
      <c r="L42" s="34">
        <v>402</v>
      </c>
      <c r="M42" s="34">
        <v>402</v>
      </c>
      <c r="N42" s="34">
        <v>64</v>
      </c>
      <c r="O42" s="34">
        <v>331</v>
      </c>
      <c r="P42" s="34">
        <v>7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</row>
    <row r="43" spans="1:21" ht="12.75">
      <c r="A43" t="s">
        <v>87</v>
      </c>
      <c r="B43" t="s">
        <v>88</v>
      </c>
      <c r="C43" s="34">
        <v>24153</v>
      </c>
      <c r="D43" s="34">
        <v>19320</v>
      </c>
      <c r="E43" s="34">
        <v>18790</v>
      </c>
      <c r="F43" s="34">
        <v>530</v>
      </c>
      <c r="G43" s="34">
        <v>2</v>
      </c>
      <c r="H43" s="34">
        <v>529</v>
      </c>
      <c r="I43" s="34">
        <v>496</v>
      </c>
      <c r="J43" s="34">
        <v>0</v>
      </c>
      <c r="K43" s="34">
        <v>33</v>
      </c>
      <c r="L43" s="34">
        <v>171</v>
      </c>
      <c r="M43" s="34">
        <v>171</v>
      </c>
      <c r="N43" s="34">
        <v>47</v>
      </c>
      <c r="O43" s="34">
        <v>91</v>
      </c>
      <c r="P43" s="34">
        <v>33</v>
      </c>
      <c r="Q43" s="34">
        <v>0</v>
      </c>
      <c r="R43" s="34">
        <v>0</v>
      </c>
      <c r="S43" s="34">
        <v>0</v>
      </c>
      <c r="T43" s="34">
        <v>0</v>
      </c>
      <c r="U43" s="34">
        <v>1</v>
      </c>
    </row>
    <row r="44" spans="1:21" ht="12.75">
      <c r="A44" t="s">
        <v>89</v>
      </c>
      <c r="B44" t="s">
        <v>90</v>
      </c>
      <c r="C44" s="34">
        <v>16700</v>
      </c>
      <c r="D44" s="34">
        <v>13118</v>
      </c>
      <c r="E44" s="34">
        <v>12869</v>
      </c>
      <c r="F44" s="34">
        <v>249</v>
      </c>
      <c r="G44" s="34">
        <v>4</v>
      </c>
      <c r="H44" s="34">
        <v>245</v>
      </c>
      <c r="I44" s="34">
        <v>244</v>
      </c>
      <c r="J44" s="34">
        <v>0</v>
      </c>
      <c r="K44" s="34">
        <v>1</v>
      </c>
      <c r="L44" s="34">
        <v>87</v>
      </c>
      <c r="M44" s="34">
        <v>87</v>
      </c>
      <c r="N44" s="34">
        <v>13</v>
      </c>
      <c r="O44" s="34">
        <v>73</v>
      </c>
      <c r="P44" s="34">
        <v>1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</row>
    <row r="45" spans="1:21" ht="12.75">
      <c r="A45" t="s">
        <v>91</v>
      </c>
      <c r="B45" t="s">
        <v>92</v>
      </c>
      <c r="C45" s="34">
        <v>12138</v>
      </c>
      <c r="D45" s="34">
        <v>9362</v>
      </c>
      <c r="E45" s="34">
        <v>8823</v>
      </c>
      <c r="F45" s="34">
        <v>539</v>
      </c>
      <c r="G45" s="34">
        <v>0</v>
      </c>
      <c r="H45" s="34">
        <v>539</v>
      </c>
      <c r="I45" s="34">
        <v>529</v>
      </c>
      <c r="J45" s="34">
        <v>0</v>
      </c>
      <c r="K45" s="34">
        <v>10</v>
      </c>
      <c r="L45" s="34">
        <v>62</v>
      </c>
      <c r="M45" s="34">
        <v>62</v>
      </c>
      <c r="N45" s="34">
        <v>6</v>
      </c>
      <c r="O45" s="34">
        <v>46</v>
      </c>
      <c r="P45" s="34">
        <v>10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</row>
    <row r="46" spans="1:21" ht="12.75">
      <c r="A46" t="s">
        <v>93</v>
      </c>
      <c r="B46" t="s">
        <v>94</v>
      </c>
      <c r="C46" s="34">
        <v>20691</v>
      </c>
      <c r="D46" s="34">
        <v>16382</v>
      </c>
      <c r="E46" s="34">
        <v>16071</v>
      </c>
      <c r="F46" s="34">
        <v>311</v>
      </c>
      <c r="G46" s="34">
        <v>1</v>
      </c>
      <c r="H46" s="34">
        <v>310</v>
      </c>
      <c r="I46" s="34">
        <v>302</v>
      </c>
      <c r="J46" s="34">
        <v>0</v>
      </c>
      <c r="K46" s="34">
        <v>8</v>
      </c>
      <c r="L46" s="34">
        <v>140</v>
      </c>
      <c r="M46" s="34">
        <v>140</v>
      </c>
      <c r="N46" s="34">
        <v>13</v>
      </c>
      <c r="O46" s="34">
        <v>119</v>
      </c>
      <c r="P46" s="34">
        <v>8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</row>
    <row r="47" spans="1:21" s="12" customFormat="1" ht="10.5">
      <c r="A47" s="11"/>
      <c r="B47" s="9" t="s">
        <v>175</v>
      </c>
      <c r="C47" s="17">
        <f>SUM(C48:C54)</f>
        <v>106513</v>
      </c>
      <c r="D47" s="17">
        <f aca="true" t="shared" si="6" ref="D47:U47">SUM(D48:D54)</f>
        <v>84577</v>
      </c>
      <c r="E47" s="17">
        <f t="shared" si="6"/>
        <v>83092</v>
      </c>
      <c r="F47" s="17">
        <f t="shared" si="6"/>
        <v>1485</v>
      </c>
      <c r="G47" s="17">
        <f t="shared" si="6"/>
        <v>6</v>
      </c>
      <c r="H47" s="17">
        <f t="shared" si="6"/>
        <v>1479</v>
      </c>
      <c r="I47" s="17">
        <f t="shared" si="6"/>
        <v>1388</v>
      </c>
      <c r="J47" s="17">
        <f t="shared" si="6"/>
        <v>0</v>
      </c>
      <c r="K47" s="17">
        <f t="shared" si="6"/>
        <v>91</v>
      </c>
      <c r="L47" s="17">
        <f t="shared" si="6"/>
        <v>686</v>
      </c>
      <c r="M47" s="17">
        <f t="shared" si="6"/>
        <v>686</v>
      </c>
      <c r="N47" s="17">
        <f t="shared" si="6"/>
        <v>161</v>
      </c>
      <c r="O47" s="17">
        <f t="shared" si="6"/>
        <v>434</v>
      </c>
      <c r="P47" s="17">
        <f t="shared" si="6"/>
        <v>91</v>
      </c>
      <c r="Q47" s="17">
        <f t="shared" si="6"/>
        <v>0</v>
      </c>
      <c r="R47" s="17">
        <f t="shared" si="6"/>
        <v>0</v>
      </c>
      <c r="S47" s="17">
        <f t="shared" si="6"/>
        <v>0</v>
      </c>
      <c r="T47" s="18">
        <f t="shared" si="6"/>
        <v>0</v>
      </c>
      <c r="U47" s="18">
        <f t="shared" si="6"/>
        <v>0</v>
      </c>
    </row>
    <row r="48" spans="1:21" ht="12.75">
      <c r="A48" t="s">
        <v>95</v>
      </c>
      <c r="B48" t="s">
        <v>96</v>
      </c>
      <c r="C48" s="34">
        <v>20616</v>
      </c>
      <c r="D48" s="34">
        <v>16653</v>
      </c>
      <c r="E48" s="34">
        <v>16482</v>
      </c>
      <c r="F48" s="34">
        <v>171</v>
      </c>
      <c r="G48" s="34">
        <v>0</v>
      </c>
      <c r="H48" s="34">
        <v>171</v>
      </c>
      <c r="I48" s="34">
        <v>141</v>
      </c>
      <c r="J48" s="34">
        <v>0</v>
      </c>
      <c r="K48" s="34">
        <v>30</v>
      </c>
      <c r="L48" s="34">
        <v>173</v>
      </c>
      <c r="M48" s="34">
        <v>173</v>
      </c>
      <c r="N48" s="34">
        <v>61</v>
      </c>
      <c r="O48" s="34">
        <v>82</v>
      </c>
      <c r="P48" s="34">
        <v>30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</row>
    <row r="49" spans="1:21" ht="12.75">
      <c r="A49" t="s">
        <v>97</v>
      </c>
      <c r="B49" t="s">
        <v>98</v>
      </c>
      <c r="C49" s="34">
        <v>10044</v>
      </c>
      <c r="D49" s="34">
        <v>8009</v>
      </c>
      <c r="E49" s="34">
        <v>7768</v>
      </c>
      <c r="F49" s="34">
        <v>241</v>
      </c>
      <c r="G49" s="34">
        <v>5</v>
      </c>
      <c r="H49" s="34">
        <v>236</v>
      </c>
      <c r="I49" s="34">
        <v>233</v>
      </c>
      <c r="J49" s="34">
        <v>0</v>
      </c>
      <c r="K49" s="34">
        <v>3</v>
      </c>
      <c r="L49" s="34">
        <v>50</v>
      </c>
      <c r="M49" s="34">
        <v>50</v>
      </c>
      <c r="N49" s="34">
        <v>11</v>
      </c>
      <c r="O49" s="34">
        <v>36</v>
      </c>
      <c r="P49" s="34">
        <v>3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</row>
    <row r="50" spans="1:21" ht="12.75">
      <c r="A50" t="s">
        <v>99</v>
      </c>
      <c r="B50" t="s">
        <v>100</v>
      </c>
      <c r="C50" s="34">
        <v>4252</v>
      </c>
      <c r="D50" s="34">
        <v>3443</v>
      </c>
      <c r="E50" s="34">
        <v>3371</v>
      </c>
      <c r="F50" s="34">
        <v>72</v>
      </c>
      <c r="G50" s="34">
        <v>0</v>
      </c>
      <c r="H50" s="34">
        <v>72</v>
      </c>
      <c r="I50" s="34">
        <v>70</v>
      </c>
      <c r="J50" s="34">
        <v>0</v>
      </c>
      <c r="K50" s="34">
        <v>2</v>
      </c>
      <c r="L50" s="34">
        <v>15</v>
      </c>
      <c r="M50" s="34">
        <v>15</v>
      </c>
      <c r="N50" s="34">
        <v>3</v>
      </c>
      <c r="O50" s="34">
        <v>10</v>
      </c>
      <c r="P50" s="34">
        <v>2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</row>
    <row r="51" spans="1:21" ht="12.75">
      <c r="A51" t="s">
        <v>101</v>
      </c>
      <c r="B51" t="s">
        <v>102</v>
      </c>
      <c r="C51" s="34">
        <v>9494</v>
      </c>
      <c r="D51" s="34">
        <v>7536</v>
      </c>
      <c r="E51" s="34">
        <v>7386</v>
      </c>
      <c r="F51" s="34">
        <v>150</v>
      </c>
      <c r="G51" s="34">
        <v>0</v>
      </c>
      <c r="H51" s="34">
        <v>150</v>
      </c>
      <c r="I51" s="34">
        <v>135</v>
      </c>
      <c r="J51" s="34">
        <v>0</v>
      </c>
      <c r="K51" s="34">
        <v>15</v>
      </c>
      <c r="L51" s="34">
        <v>57</v>
      </c>
      <c r="M51" s="34">
        <v>57</v>
      </c>
      <c r="N51" s="34">
        <v>4</v>
      </c>
      <c r="O51" s="34">
        <v>38</v>
      </c>
      <c r="P51" s="34">
        <v>15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</row>
    <row r="52" spans="1:21" ht="12.75">
      <c r="A52" t="s">
        <v>103</v>
      </c>
      <c r="B52" t="s">
        <v>104</v>
      </c>
      <c r="C52" s="34">
        <v>23748</v>
      </c>
      <c r="D52" s="34">
        <v>18494</v>
      </c>
      <c r="E52" s="34">
        <v>18070</v>
      </c>
      <c r="F52" s="34">
        <v>424</v>
      </c>
      <c r="G52" s="34">
        <v>0</v>
      </c>
      <c r="H52" s="34">
        <v>424</v>
      </c>
      <c r="I52" s="34">
        <v>392</v>
      </c>
      <c r="J52" s="34">
        <v>0</v>
      </c>
      <c r="K52" s="34">
        <v>32</v>
      </c>
      <c r="L52" s="34">
        <v>244</v>
      </c>
      <c r="M52" s="34">
        <v>244</v>
      </c>
      <c r="N52" s="34">
        <v>53</v>
      </c>
      <c r="O52" s="34">
        <v>159</v>
      </c>
      <c r="P52" s="34">
        <v>32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</row>
    <row r="53" spans="1:21" ht="12.75">
      <c r="A53" t="s">
        <v>105</v>
      </c>
      <c r="B53" t="s">
        <v>106</v>
      </c>
      <c r="C53" s="34">
        <v>21626</v>
      </c>
      <c r="D53" s="34">
        <v>17361</v>
      </c>
      <c r="E53" s="34">
        <v>17189</v>
      </c>
      <c r="F53" s="34">
        <v>172</v>
      </c>
      <c r="G53" s="34">
        <v>0</v>
      </c>
      <c r="H53" s="34">
        <v>172</v>
      </c>
      <c r="I53" s="34">
        <v>166</v>
      </c>
      <c r="J53" s="34">
        <v>0</v>
      </c>
      <c r="K53" s="34">
        <v>6</v>
      </c>
      <c r="L53" s="34">
        <v>91</v>
      </c>
      <c r="M53" s="34">
        <v>91</v>
      </c>
      <c r="N53" s="34">
        <v>11</v>
      </c>
      <c r="O53" s="34">
        <v>74</v>
      </c>
      <c r="P53" s="34">
        <v>6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</row>
    <row r="54" spans="1:21" ht="12.75">
      <c r="A54" t="s">
        <v>107</v>
      </c>
      <c r="B54" t="s">
        <v>108</v>
      </c>
      <c r="C54" s="34">
        <v>16733</v>
      </c>
      <c r="D54" s="34">
        <v>13081</v>
      </c>
      <c r="E54" s="34">
        <v>12826</v>
      </c>
      <c r="F54" s="34">
        <v>255</v>
      </c>
      <c r="G54" s="34">
        <v>1</v>
      </c>
      <c r="H54" s="34">
        <v>254</v>
      </c>
      <c r="I54" s="34">
        <v>251</v>
      </c>
      <c r="J54" s="34">
        <v>0</v>
      </c>
      <c r="K54" s="34">
        <v>3</v>
      </c>
      <c r="L54" s="34">
        <v>56</v>
      </c>
      <c r="M54" s="34">
        <v>56</v>
      </c>
      <c r="N54" s="34">
        <v>18</v>
      </c>
      <c r="O54" s="34">
        <v>35</v>
      </c>
      <c r="P54" s="34">
        <v>3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</row>
    <row r="55" spans="1:21" s="12" customFormat="1" ht="10.5">
      <c r="A55" s="11"/>
      <c r="B55" s="9" t="s">
        <v>176</v>
      </c>
      <c r="C55" s="17">
        <f>SUM(C56:C67)</f>
        <v>222701</v>
      </c>
      <c r="D55" s="17">
        <f aca="true" t="shared" si="7" ref="D55:U55">SUM(D56:D67)</f>
        <v>173351</v>
      </c>
      <c r="E55" s="17">
        <f t="shared" si="7"/>
        <v>171694</v>
      </c>
      <c r="F55" s="17">
        <f t="shared" si="7"/>
        <v>1657</v>
      </c>
      <c r="G55" s="17">
        <f t="shared" si="7"/>
        <v>6</v>
      </c>
      <c r="H55" s="17">
        <f t="shared" si="7"/>
        <v>1651</v>
      </c>
      <c r="I55" s="17">
        <f t="shared" si="7"/>
        <v>1539</v>
      </c>
      <c r="J55" s="17">
        <f t="shared" si="7"/>
        <v>5</v>
      </c>
      <c r="K55" s="17">
        <f t="shared" si="7"/>
        <v>107</v>
      </c>
      <c r="L55" s="17">
        <f t="shared" si="7"/>
        <v>888</v>
      </c>
      <c r="M55" s="17">
        <f t="shared" si="7"/>
        <v>888</v>
      </c>
      <c r="N55" s="17">
        <f t="shared" si="7"/>
        <v>152</v>
      </c>
      <c r="O55" s="17">
        <f t="shared" si="7"/>
        <v>629</v>
      </c>
      <c r="P55" s="17">
        <f t="shared" si="7"/>
        <v>107</v>
      </c>
      <c r="Q55" s="17">
        <f t="shared" si="7"/>
        <v>0</v>
      </c>
      <c r="R55" s="17">
        <f t="shared" si="7"/>
        <v>0</v>
      </c>
      <c r="S55" s="17">
        <f t="shared" si="7"/>
        <v>0</v>
      </c>
      <c r="T55" s="18">
        <f t="shared" si="7"/>
        <v>0</v>
      </c>
      <c r="U55" s="18">
        <f t="shared" si="7"/>
        <v>0</v>
      </c>
    </row>
    <row r="56" spans="1:21" ht="12.75">
      <c r="A56" t="s">
        <v>109</v>
      </c>
      <c r="B56" t="s">
        <v>110</v>
      </c>
      <c r="C56" s="34">
        <v>20449</v>
      </c>
      <c r="D56" s="34">
        <v>15962</v>
      </c>
      <c r="E56" s="34">
        <v>15857</v>
      </c>
      <c r="F56" s="34">
        <v>105</v>
      </c>
      <c r="G56" s="34">
        <v>1</v>
      </c>
      <c r="H56" s="34">
        <v>104</v>
      </c>
      <c r="I56" s="34">
        <v>104</v>
      </c>
      <c r="J56" s="34">
        <v>0</v>
      </c>
      <c r="K56" s="34">
        <v>0</v>
      </c>
      <c r="L56" s="34">
        <v>76</v>
      </c>
      <c r="M56" s="34">
        <v>76</v>
      </c>
      <c r="N56" s="34">
        <v>14</v>
      </c>
      <c r="O56" s="34">
        <v>62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</row>
    <row r="57" spans="1:21" ht="12.75">
      <c r="A57" t="s">
        <v>111</v>
      </c>
      <c r="B57" t="s">
        <v>112</v>
      </c>
      <c r="C57" s="34">
        <v>27879</v>
      </c>
      <c r="D57" s="34">
        <v>21075</v>
      </c>
      <c r="E57" s="34">
        <v>20824</v>
      </c>
      <c r="F57" s="34">
        <v>251</v>
      </c>
      <c r="G57" s="34">
        <v>0</v>
      </c>
      <c r="H57" s="34">
        <v>251</v>
      </c>
      <c r="I57" s="34">
        <v>244</v>
      </c>
      <c r="J57" s="34">
        <v>0</v>
      </c>
      <c r="K57" s="34">
        <v>7</v>
      </c>
      <c r="L57" s="34">
        <v>93</v>
      </c>
      <c r="M57" s="34">
        <v>93</v>
      </c>
      <c r="N57" s="34">
        <v>12</v>
      </c>
      <c r="O57" s="34">
        <v>74</v>
      </c>
      <c r="P57" s="34">
        <v>7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</row>
    <row r="58" spans="1:21" ht="12.75">
      <c r="A58" t="s">
        <v>113</v>
      </c>
      <c r="B58" t="s">
        <v>114</v>
      </c>
      <c r="C58" s="34">
        <v>30176</v>
      </c>
      <c r="D58" s="34">
        <v>22536</v>
      </c>
      <c r="E58" s="34">
        <v>22247</v>
      </c>
      <c r="F58" s="34">
        <v>289</v>
      </c>
      <c r="G58" s="34">
        <v>1</v>
      </c>
      <c r="H58" s="34">
        <v>288</v>
      </c>
      <c r="I58" s="34">
        <v>284</v>
      </c>
      <c r="J58" s="34">
        <v>0</v>
      </c>
      <c r="K58" s="34">
        <v>4</v>
      </c>
      <c r="L58" s="34">
        <v>100</v>
      </c>
      <c r="M58" s="34">
        <v>100</v>
      </c>
      <c r="N58" s="34">
        <v>8</v>
      </c>
      <c r="O58" s="34">
        <v>88</v>
      </c>
      <c r="P58" s="34">
        <v>4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</row>
    <row r="59" spans="1:21" ht="12.75">
      <c r="A59" t="s">
        <v>115</v>
      </c>
      <c r="B59" t="s">
        <v>116</v>
      </c>
      <c r="C59" s="34">
        <v>16845</v>
      </c>
      <c r="D59" s="34">
        <v>13559</v>
      </c>
      <c r="E59" s="34">
        <v>13443</v>
      </c>
      <c r="F59" s="34">
        <v>116</v>
      </c>
      <c r="G59" s="34">
        <v>1</v>
      </c>
      <c r="H59" s="34">
        <v>115</v>
      </c>
      <c r="I59" s="34">
        <v>95</v>
      </c>
      <c r="J59" s="34">
        <v>0</v>
      </c>
      <c r="K59" s="34">
        <v>20</v>
      </c>
      <c r="L59" s="34">
        <v>107</v>
      </c>
      <c r="M59" s="34">
        <v>107</v>
      </c>
      <c r="N59" s="34">
        <v>15</v>
      </c>
      <c r="O59" s="34">
        <v>72</v>
      </c>
      <c r="P59" s="34">
        <v>20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</row>
    <row r="60" spans="1:21" ht="12.75">
      <c r="A60" t="s">
        <v>117</v>
      </c>
      <c r="B60" t="s">
        <v>118</v>
      </c>
      <c r="C60" s="34">
        <v>7642</v>
      </c>
      <c r="D60" s="34">
        <v>5914</v>
      </c>
      <c r="E60" s="34">
        <v>5877</v>
      </c>
      <c r="F60" s="34">
        <v>37</v>
      </c>
      <c r="G60" s="34">
        <v>1</v>
      </c>
      <c r="H60" s="34">
        <v>36</v>
      </c>
      <c r="I60" s="34">
        <v>35</v>
      </c>
      <c r="J60" s="34">
        <v>1</v>
      </c>
      <c r="K60" s="34">
        <v>0</v>
      </c>
      <c r="L60" s="34">
        <v>24</v>
      </c>
      <c r="M60" s="34">
        <v>24</v>
      </c>
      <c r="N60" s="34">
        <v>11</v>
      </c>
      <c r="O60" s="34">
        <v>13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</row>
    <row r="61" spans="1:21" ht="12.75">
      <c r="A61" t="s">
        <v>119</v>
      </c>
      <c r="B61" t="s">
        <v>120</v>
      </c>
      <c r="C61" s="34">
        <v>7701</v>
      </c>
      <c r="D61" s="34">
        <v>6204</v>
      </c>
      <c r="E61" s="34">
        <v>6070</v>
      </c>
      <c r="F61" s="34">
        <v>134</v>
      </c>
      <c r="G61" s="34">
        <v>0</v>
      </c>
      <c r="H61" s="34">
        <v>134</v>
      </c>
      <c r="I61" s="34">
        <v>129</v>
      </c>
      <c r="J61" s="34">
        <v>0</v>
      </c>
      <c r="K61" s="34">
        <v>5</v>
      </c>
      <c r="L61" s="34">
        <v>38</v>
      </c>
      <c r="M61" s="34">
        <v>38</v>
      </c>
      <c r="N61" s="34">
        <v>5</v>
      </c>
      <c r="O61" s="34">
        <v>28</v>
      </c>
      <c r="P61" s="34">
        <v>5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</row>
    <row r="62" spans="1:21" ht="12.75">
      <c r="A62" t="s">
        <v>121</v>
      </c>
      <c r="B62" t="s">
        <v>122</v>
      </c>
      <c r="C62" s="34">
        <v>9401</v>
      </c>
      <c r="D62" s="34">
        <v>7278</v>
      </c>
      <c r="E62" s="34">
        <v>7180</v>
      </c>
      <c r="F62" s="34">
        <v>98</v>
      </c>
      <c r="G62" s="34">
        <v>1</v>
      </c>
      <c r="H62" s="34">
        <v>97</v>
      </c>
      <c r="I62" s="34">
        <v>97</v>
      </c>
      <c r="J62" s="34">
        <v>0</v>
      </c>
      <c r="K62" s="34">
        <v>0</v>
      </c>
      <c r="L62" s="34">
        <v>34</v>
      </c>
      <c r="M62" s="34">
        <v>34</v>
      </c>
      <c r="N62" s="34">
        <v>17</v>
      </c>
      <c r="O62" s="34">
        <v>17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</row>
    <row r="63" spans="1:21" ht="12.75">
      <c r="A63" t="s">
        <v>123</v>
      </c>
      <c r="B63" t="s">
        <v>124</v>
      </c>
      <c r="C63" s="34">
        <v>6135</v>
      </c>
      <c r="D63" s="34">
        <v>4791</v>
      </c>
      <c r="E63" s="34">
        <v>4748</v>
      </c>
      <c r="F63" s="34">
        <v>43</v>
      </c>
      <c r="G63" s="34">
        <v>0</v>
      </c>
      <c r="H63" s="34">
        <v>43</v>
      </c>
      <c r="I63" s="34">
        <v>43</v>
      </c>
      <c r="J63" s="34">
        <v>0</v>
      </c>
      <c r="K63" s="34">
        <v>0</v>
      </c>
      <c r="L63" s="34">
        <v>13</v>
      </c>
      <c r="M63" s="34">
        <v>13</v>
      </c>
      <c r="N63" s="34">
        <v>2</v>
      </c>
      <c r="O63" s="34">
        <v>11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</row>
    <row r="64" spans="1:21" ht="12.75">
      <c r="A64" t="s">
        <v>125</v>
      </c>
      <c r="B64" t="s">
        <v>126</v>
      </c>
      <c r="C64" s="34">
        <v>23914</v>
      </c>
      <c r="D64" s="34">
        <v>18198</v>
      </c>
      <c r="E64" s="34">
        <v>18004</v>
      </c>
      <c r="F64" s="34">
        <v>194</v>
      </c>
      <c r="G64" s="34">
        <v>1</v>
      </c>
      <c r="H64" s="34">
        <v>193</v>
      </c>
      <c r="I64" s="34">
        <v>185</v>
      </c>
      <c r="J64" s="34">
        <v>0</v>
      </c>
      <c r="K64" s="34">
        <v>8</v>
      </c>
      <c r="L64" s="34">
        <v>69</v>
      </c>
      <c r="M64" s="34">
        <v>69</v>
      </c>
      <c r="N64" s="34">
        <v>20</v>
      </c>
      <c r="O64" s="34">
        <v>41</v>
      </c>
      <c r="P64" s="34">
        <v>8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</row>
    <row r="65" spans="1:21" ht="12.75">
      <c r="A65" t="s">
        <v>127</v>
      </c>
      <c r="B65" t="s">
        <v>128</v>
      </c>
      <c r="C65" s="34">
        <v>2926</v>
      </c>
      <c r="D65" s="34">
        <v>2401</v>
      </c>
      <c r="E65" s="34">
        <v>2287</v>
      </c>
      <c r="F65" s="34">
        <v>114</v>
      </c>
      <c r="G65" s="34">
        <v>0</v>
      </c>
      <c r="H65" s="34">
        <v>114</v>
      </c>
      <c r="I65" s="34">
        <v>110</v>
      </c>
      <c r="J65" s="34">
        <v>0</v>
      </c>
      <c r="K65" s="34">
        <v>4</v>
      </c>
      <c r="L65" s="34">
        <v>16</v>
      </c>
      <c r="M65" s="34">
        <v>16</v>
      </c>
      <c r="N65" s="34">
        <v>4</v>
      </c>
      <c r="O65" s="34">
        <v>8</v>
      </c>
      <c r="P65" s="34">
        <v>4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</row>
    <row r="66" spans="1:21" ht="12.75">
      <c r="A66" t="s">
        <v>129</v>
      </c>
      <c r="B66" t="s">
        <v>130</v>
      </c>
      <c r="C66" s="34">
        <v>19491</v>
      </c>
      <c r="D66" s="34">
        <v>15281</v>
      </c>
      <c r="E66" s="34">
        <v>15206</v>
      </c>
      <c r="F66" s="34">
        <v>75</v>
      </c>
      <c r="G66" s="34">
        <v>0</v>
      </c>
      <c r="H66" s="34">
        <v>75</v>
      </c>
      <c r="I66" s="34">
        <v>60</v>
      </c>
      <c r="J66" s="34">
        <v>4</v>
      </c>
      <c r="K66" s="34">
        <v>11</v>
      </c>
      <c r="L66" s="34">
        <v>68</v>
      </c>
      <c r="M66" s="34">
        <v>68</v>
      </c>
      <c r="N66" s="34">
        <v>12</v>
      </c>
      <c r="O66" s="34">
        <v>45</v>
      </c>
      <c r="P66" s="34">
        <v>11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</row>
    <row r="67" spans="1:21" ht="12.75">
      <c r="A67" t="s">
        <v>131</v>
      </c>
      <c r="B67" t="s">
        <v>132</v>
      </c>
      <c r="C67" s="34">
        <v>50142</v>
      </c>
      <c r="D67" s="34">
        <v>40152</v>
      </c>
      <c r="E67" s="34">
        <v>39951</v>
      </c>
      <c r="F67" s="34">
        <v>201</v>
      </c>
      <c r="G67" s="34">
        <v>0</v>
      </c>
      <c r="H67" s="34">
        <v>201</v>
      </c>
      <c r="I67" s="34">
        <v>153</v>
      </c>
      <c r="J67" s="34">
        <v>0</v>
      </c>
      <c r="K67" s="34">
        <v>48</v>
      </c>
      <c r="L67" s="34">
        <v>250</v>
      </c>
      <c r="M67" s="34">
        <v>250</v>
      </c>
      <c r="N67" s="34">
        <v>32</v>
      </c>
      <c r="O67" s="34">
        <v>170</v>
      </c>
      <c r="P67" s="34">
        <v>48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</row>
    <row r="68" spans="1:21" s="12" customFormat="1" ht="10.5">
      <c r="A68" s="11"/>
      <c r="B68" s="9" t="s">
        <v>177</v>
      </c>
      <c r="C68" s="17">
        <f>SUM(C69:C86)</f>
        <v>1618852</v>
      </c>
      <c r="D68" s="17">
        <f aca="true" t="shared" si="8" ref="D68:U68">SUM(D69:D86)</f>
        <v>1336273</v>
      </c>
      <c r="E68" s="17">
        <f t="shared" si="8"/>
        <v>1325340</v>
      </c>
      <c r="F68" s="17">
        <f t="shared" si="8"/>
        <v>10933</v>
      </c>
      <c r="G68" s="17">
        <f t="shared" si="8"/>
        <v>146</v>
      </c>
      <c r="H68" s="17">
        <f t="shared" si="8"/>
        <v>10787</v>
      </c>
      <c r="I68" s="17">
        <f t="shared" si="8"/>
        <v>10211</v>
      </c>
      <c r="J68" s="17">
        <f t="shared" si="8"/>
        <v>2</v>
      </c>
      <c r="K68" s="17">
        <f t="shared" si="8"/>
        <v>574</v>
      </c>
      <c r="L68" s="17">
        <f t="shared" si="8"/>
        <v>16612</v>
      </c>
      <c r="M68" s="17">
        <f t="shared" si="8"/>
        <v>16612</v>
      </c>
      <c r="N68" s="17">
        <f t="shared" si="8"/>
        <v>1888</v>
      </c>
      <c r="O68" s="17">
        <f t="shared" si="8"/>
        <v>14150</v>
      </c>
      <c r="P68" s="17">
        <f t="shared" si="8"/>
        <v>574</v>
      </c>
      <c r="Q68" s="17">
        <f t="shared" si="8"/>
        <v>0</v>
      </c>
      <c r="R68" s="17">
        <f t="shared" si="8"/>
        <v>0</v>
      </c>
      <c r="S68" s="17">
        <f t="shared" si="8"/>
        <v>0</v>
      </c>
      <c r="T68" s="18">
        <f t="shared" si="8"/>
        <v>0</v>
      </c>
      <c r="U68" s="18">
        <f t="shared" si="8"/>
        <v>0</v>
      </c>
    </row>
    <row r="69" spans="1:21" ht="12.75">
      <c r="A69" t="s">
        <v>133</v>
      </c>
      <c r="B69" t="s">
        <v>134</v>
      </c>
      <c r="C69" s="34">
        <v>111870</v>
      </c>
      <c r="D69" s="34">
        <v>90919</v>
      </c>
      <c r="E69" s="34">
        <v>90315</v>
      </c>
      <c r="F69" s="34">
        <v>604</v>
      </c>
      <c r="G69" s="34">
        <v>2</v>
      </c>
      <c r="H69" s="34">
        <v>602</v>
      </c>
      <c r="I69" s="34">
        <v>566</v>
      </c>
      <c r="J69" s="34">
        <v>0</v>
      </c>
      <c r="K69" s="34">
        <v>36</v>
      </c>
      <c r="L69" s="34">
        <v>1002</v>
      </c>
      <c r="M69" s="34">
        <v>1002</v>
      </c>
      <c r="N69" s="34">
        <v>72</v>
      </c>
      <c r="O69" s="34">
        <v>894</v>
      </c>
      <c r="P69" s="34">
        <v>36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</row>
    <row r="70" spans="1:21" ht="12.75">
      <c r="A70" t="s">
        <v>135</v>
      </c>
      <c r="B70" t="s">
        <v>136</v>
      </c>
      <c r="C70" s="34">
        <v>98619</v>
      </c>
      <c r="D70" s="34">
        <v>72700</v>
      </c>
      <c r="E70" s="34">
        <v>72187</v>
      </c>
      <c r="F70" s="34">
        <v>513</v>
      </c>
      <c r="G70" s="34">
        <v>3</v>
      </c>
      <c r="H70" s="34">
        <v>510</v>
      </c>
      <c r="I70" s="34">
        <v>496</v>
      </c>
      <c r="J70" s="34">
        <v>0</v>
      </c>
      <c r="K70" s="34">
        <v>14</v>
      </c>
      <c r="L70" s="34">
        <v>487</v>
      </c>
      <c r="M70" s="34">
        <v>487</v>
      </c>
      <c r="N70" s="34">
        <v>56</v>
      </c>
      <c r="O70" s="34">
        <v>417</v>
      </c>
      <c r="P70" s="34">
        <v>14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</row>
    <row r="71" spans="1:21" ht="12.75">
      <c r="A71" t="s">
        <v>137</v>
      </c>
      <c r="B71" t="s">
        <v>138</v>
      </c>
      <c r="C71" s="34">
        <v>125657</v>
      </c>
      <c r="D71" s="34">
        <v>105629</v>
      </c>
      <c r="E71" s="34">
        <v>104978</v>
      </c>
      <c r="F71" s="34">
        <v>651</v>
      </c>
      <c r="G71" s="34">
        <v>20</v>
      </c>
      <c r="H71" s="34">
        <v>631</v>
      </c>
      <c r="I71" s="34">
        <v>593</v>
      </c>
      <c r="J71" s="34">
        <v>0</v>
      </c>
      <c r="K71" s="34">
        <v>38</v>
      </c>
      <c r="L71" s="34">
        <v>1570</v>
      </c>
      <c r="M71" s="34">
        <v>1570</v>
      </c>
      <c r="N71" s="34">
        <v>190</v>
      </c>
      <c r="O71" s="34">
        <v>1342</v>
      </c>
      <c r="P71" s="34">
        <v>38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</row>
    <row r="72" spans="1:21" ht="12.75">
      <c r="A72" t="s">
        <v>139</v>
      </c>
      <c r="B72" t="s">
        <v>140</v>
      </c>
      <c r="C72" s="34">
        <v>205931</v>
      </c>
      <c r="D72" s="34">
        <v>174568</v>
      </c>
      <c r="E72" s="34">
        <v>172960</v>
      </c>
      <c r="F72" s="34">
        <v>1608</v>
      </c>
      <c r="G72" s="34">
        <v>18</v>
      </c>
      <c r="H72" s="34">
        <v>1590</v>
      </c>
      <c r="I72" s="34">
        <v>1520</v>
      </c>
      <c r="J72" s="34">
        <v>0</v>
      </c>
      <c r="K72" s="34">
        <v>70</v>
      </c>
      <c r="L72" s="34">
        <v>2334</v>
      </c>
      <c r="M72" s="34">
        <v>2334</v>
      </c>
      <c r="N72" s="34">
        <v>227</v>
      </c>
      <c r="O72" s="34">
        <v>2037</v>
      </c>
      <c r="P72" s="34">
        <v>70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</row>
    <row r="73" spans="1:21" ht="12.75">
      <c r="A73" t="s">
        <v>141</v>
      </c>
      <c r="B73" t="s">
        <v>142</v>
      </c>
      <c r="C73" s="34">
        <v>76903</v>
      </c>
      <c r="D73" s="34">
        <v>65010</v>
      </c>
      <c r="E73" s="34">
        <v>64553</v>
      </c>
      <c r="F73" s="34">
        <v>457</v>
      </c>
      <c r="G73" s="34">
        <v>2</v>
      </c>
      <c r="H73" s="34">
        <v>455</v>
      </c>
      <c r="I73" s="34">
        <v>436</v>
      </c>
      <c r="J73" s="34">
        <v>0</v>
      </c>
      <c r="K73" s="34">
        <v>19</v>
      </c>
      <c r="L73" s="34">
        <v>919</v>
      </c>
      <c r="M73" s="34">
        <v>919</v>
      </c>
      <c r="N73" s="34">
        <v>108</v>
      </c>
      <c r="O73" s="34">
        <v>792</v>
      </c>
      <c r="P73" s="34">
        <v>19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</row>
    <row r="74" spans="1:21" ht="12.75">
      <c r="A74" t="s">
        <v>143</v>
      </c>
      <c r="B74" t="s">
        <v>144</v>
      </c>
      <c r="C74" s="34">
        <v>168990</v>
      </c>
      <c r="D74" s="34">
        <v>142369</v>
      </c>
      <c r="E74" s="34">
        <v>141837</v>
      </c>
      <c r="F74" s="34">
        <v>532</v>
      </c>
      <c r="G74" s="34">
        <v>20</v>
      </c>
      <c r="H74" s="34">
        <v>512</v>
      </c>
      <c r="I74" s="34">
        <v>475</v>
      </c>
      <c r="J74" s="34">
        <v>0</v>
      </c>
      <c r="K74" s="34">
        <v>37</v>
      </c>
      <c r="L74" s="34">
        <v>1653</v>
      </c>
      <c r="M74" s="34">
        <v>1653</v>
      </c>
      <c r="N74" s="34">
        <v>162</v>
      </c>
      <c r="O74" s="34">
        <v>1454</v>
      </c>
      <c r="P74" s="34">
        <v>37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</row>
    <row r="75" spans="1:21" ht="12.75">
      <c r="A75" t="s">
        <v>145</v>
      </c>
      <c r="B75" t="s">
        <v>146</v>
      </c>
      <c r="C75" s="34">
        <v>62779</v>
      </c>
      <c r="D75" s="34">
        <v>52626</v>
      </c>
      <c r="E75" s="34">
        <v>52350</v>
      </c>
      <c r="F75" s="34">
        <v>276</v>
      </c>
      <c r="G75" s="34">
        <v>4</v>
      </c>
      <c r="H75" s="34">
        <v>272</v>
      </c>
      <c r="I75" s="34">
        <v>253</v>
      </c>
      <c r="J75" s="34">
        <v>0</v>
      </c>
      <c r="K75" s="34">
        <v>19</v>
      </c>
      <c r="L75" s="34">
        <v>664</v>
      </c>
      <c r="M75" s="34">
        <v>664</v>
      </c>
      <c r="N75" s="34">
        <v>95</v>
      </c>
      <c r="O75" s="34">
        <v>550</v>
      </c>
      <c r="P75" s="34">
        <v>19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</row>
    <row r="76" spans="1:21" ht="12.75">
      <c r="A76" t="s">
        <v>147</v>
      </c>
      <c r="B76" t="s">
        <v>148</v>
      </c>
      <c r="C76" s="34">
        <v>22226</v>
      </c>
      <c r="D76" s="34">
        <v>17933</v>
      </c>
      <c r="E76" s="34">
        <v>17713</v>
      </c>
      <c r="F76" s="34">
        <v>220</v>
      </c>
      <c r="G76" s="34">
        <v>1</v>
      </c>
      <c r="H76" s="34">
        <v>219</v>
      </c>
      <c r="I76" s="34">
        <v>203</v>
      </c>
      <c r="J76" s="34">
        <v>0</v>
      </c>
      <c r="K76" s="34">
        <v>16</v>
      </c>
      <c r="L76" s="34">
        <v>189</v>
      </c>
      <c r="M76" s="34">
        <v>189</v>
      </c>
      <c r="N76" s="34">
        <v>20</v>
      </c>
      <c r="O76" s="34">
        <v>153</v>
      </c>
      <c r="P76" s="34">
        <v>16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</row>
    <row r="77" spans="1:21" ht="12.75">
      <c r="A77" t="s">
        <v>149</v>
      </c>
      <c r="B77" t="s">
        <v>150</v>
      </c>
      <c r="C77" s="34">
        <v>108797</v>
      </c>
      <c r="D77" s="34">
        <v>94473</v>
      </c>
      <c r="E77" s="34">
        <v>93553</v>
      </c>
      <c r="F77" s="34">
        <v>920</v>
      </c>
      <c r="G77" s="34">
        <v>26</v>
      </c>
      <c r="H77" s="34">
        <v>894</v>
      </c>
      <c r="I77" s="34">
        <v>863</v>
      </c>
      <c r="J77" s="34">
        <v>1</v>
      </c>
      <c r="K77" s="34">
        <v>30</v>
      </c>
      <c r="L77" s="34">
        <v>1620</v>
      </c>
      <c r="M77" s="34">
        <v>1620</v>
      </c>
      <c r="N77" s="34">
        <v>172</v>
      </c>
      <c r="O77" s="34">
        <v>1418</v>
      </c>
      <c r="P77" s="34">
        <v>30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</row>
    <row r="78" spans="1:21" ht="12.75">
      <c r="A78" t="s">
        <v>151</v>
      </c>
      <c r="B78" t="s">
        <v>152</v>
      </c>
      <c r="C78" s="34">
        <v>118532</v>
      </c>
      <c r="D78" s="34">
        <v>98195</v>
      </c>
      <c r="E78" s="34">
        <v>97824</v>
      </c>
      <c r="F78" s="34">
        <v>371</v>
      </c>
      <c r="G78" s="34">
        <v>0</v>
      </c>
      <c r="H78" s="34">
        <v>371</v>
      </c>
      <c r="I78" s="34">
        <v>342</v>
      </c>
      <c r="J78" s="34">
        <v>1</v>
      </c>
      <c r="K78" s="34">
        <v>28</v>
      </c>
      <c r="L78" s="34">
        <v>1103</v>
      </c>
      <c r="M78" s="34">
        <v>1103</v>
      </c>
      <c r="N78" s="34">
        <v>110</v>
      </c>
      <c r="O78" s="34">
        <v>965</v>
      </c>
      <c r="P78" s="34">
        <v>28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</row>
    <row r="79" spans="1:21" ht="12.75">
      <c r="A79" t="s">
        <v>153</v>
      </c>
      <c r="B79" t="s">
        <v>154</v>
      </c>
      <c r="C79" s="34">
        <v>52573</v>
      </c>
      <c r="D79" s="34">
        <v>40995</v>
      </c>
      <c r="E79" s="34">
        <v>40480</v>
      </c>
      <c r="F79" s="34">
        <v>515</v>
      </c>
      <c r="G79" s="34">
        <v>1</v>
      </c>
      <c r="H79" s="34">
        <v>514</v>
      </c>
      <c r="I79" s="34">
        <v>461</v>
      </c>
      <c r="J79" s="34">
        <v>0</v>
      </c>
      <c r="K79" s="34">
        <v>53</v>
      </c>
      <c r="L79" s="34">
        <v>451</v>
      </c>
      <c r="M79" s="34">
        <v>451</v>
      </c>
      <c r="N79" s="34">
        <v>33</v>
      </c>
      <c r="O79" s="34">
        <v>365</v>
      </c>
      <c r="P79" s="34">
        <v>53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</row>
    <row r="80" spans="1:21" ht="12.75">
      <c r="A80" t="s">
        <v>155</v>
      </c>
      <c r="B80" t="s">
        <v>156</v>
      </c>
      <c r="C80" s="34">
        <v>138443</v>
      </c>
      <c r="D80" s="34">
        <v>111440</v>
      </c>
      <c r="E80" s="34">
        <v>110324</v>
      </c>
      <c r="F80" s="34">
        <v>1116</v>
      </c>
      <c r="G80" s="34">
        <v>21</v>
      </c>
      <c r="H80" s="34">
        <v>1095</v>
      </c>
      <c r="I80" s="34">
        <v>1040</v>
      </c>
      <c r="J80" s="34">
        <v>0</v>
      </c>
      <c r="K80" s="34">
        <v>55</v>
      </c>
      <c r="L80" s="34">
        <v>1245</v>
      </c>
      <c r="M80" s="34">
        <v>1245</v>
      </c>
      <c r="N80" s="34">
        <v>105</v>
      </c>
      <c r="O80" s="34">
        <v>1085</v>
      </c>
      <c r="P80" s="34">
        <v>55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</row>
    <row r="81" spans="1:21" ht="12.75">
      <c r="A81" t="s">
        <v>157</v>
      </c>
      <c r="B81" t="s">
        <v>158</v>
      </c>
      <c r="C81" s="34">
        <v>68536</v>
      </c>
      <c r="D81" s="34">
        <v>54751</v>
      </c>
      <c r="E81" s="34">
        <v>54161</v>
      </c>
      <c r="F81" s="34">
        <v>590</v>
      </c>
      <c r="G81" s="34">
        <v>6</v>
      </c>
      <c r="H81" s="34">
        <v>584</v>
      </c>
      <c r="I81" s="34">
        <v>550</v>
      </c>
      <c r="J81" s="34">
        <v>0</v>
      </c>
      <c r="K81" s="34">
        <v>34</v>
      </c>
      <c r="L81" s="34">
        <v>581</v>
      </c>
      <c r="M81" s="34">
        <v>581</v>
      </c>
      <c r="N81" s="34">
        <v>227</v>
      </c>
      <c r="O81" s="34">
        <v>320</v>
      </c>
      <c r="P81" s="34">
        <v>34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</row>
    <row r="82" spans="1:21" ht="12.75">
      <c r="A82" t="s">
        <v>159</v>
      </c>
      <c r="B82" t="s">
        <v>160</v>
      </c>
      <c r="C82" s="34">
        <v>22175</v>
      </c>
      <c r="D82" s="34">
        <v>17286</v>
      </c>
      <c r="E82" s="34">
        <v>16762</v>
      </c>
      <c r="F82" s="34">
        <v>524</v>
      </c>
      <c r="G82" s="34">
        <v>3</v>
      </c>
      <c r="H82" s="34">
        <v>521</v>
      </c>
      <c r="I82" s="34">
        <v>506</v>
      </c>
      <c r="J82" s="34">
        <v>0</v>
      </c>
      <c r="K82" s="34">
        <v>15</v>
      </c>
      <c r="L82" s="34">
        <v>110</v>
      </c>
      <c r="M82" s="34">
        <v>110</v>
      </c>
      <c r="N82" s="34">
        <v>11</v>
      </c>
      <c r="O82" s="34">
        <v>84</v>
      </c>
      <c r="P82" s="34">
        <v>15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</row>
    <row r="83" spans="1:21" ht="12.75">
      <c r="A83" t="s">
        <v>161</v>
      </c>
      <c r="B83" t="s">
        <v>162</v>
      </c>
      <c r="C83" s="34">
        <v>27248</v>
      </c>
      <c r="D83" s="34">
        <v>20189</v>
      </c>
      <c r="E83" s="34">
        <v>19815</v>
      </c>
      <c r="F83" s="34">
        <v>374</v>
      </c>
      <c r="G83" s="34">
        <v>2</v>
      </c>
      <c r="H83" s="34">
        <v>372</v>
      </c>
      <c r="I83" s="34">
        <v>351</v>
      </c>
      <c r="J83" s="34">
        <v>0</v>
      </c>
      <c r="K83" s="34">
        <v>21</v>
      </c>
      <c r="L83" s="34">
        <v>147</v>
      </c>
      <c r="M83" s="34">
        <v>147</v>
      </c>
      <c r="N83" s="34">
        <v>21</v>
      </c>
      <c r="O83" s="34">
        <v>105</v>
      </c>
      <c r="P83" s="34">
        <v>21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</row>
    <row r="84" spans="1:21" ht="12.75">
      <c r="A84" t="s">
        <v>163</v>
      </c>
      <c r="B84" t="s">
        <v>164</v>
      </c>
      <c r="C84" s="34">
        <v>36728</v>
      </c>
      <c r="D84" s="34">
        <v>29739</v>
      </c>
      <c r="E84" s="34">
        <v>29325</v>
      </c>
      <c r="F84" s="34">
        <v>414</v>
      </c>
      <c r="G84" s="34">
        <v>2</v>
      </c>
      <c r="H84" s="34">
        <v>412</v>
      </c>
      <c r="I84" s="34">
        <v>394</v>
      </c>
      <c r="J84" s="34">
        <v>0</v>
      </c>
      <c r="K84" s="34">
        <v>18</v>
      </c>
      <c r="L84" s="34">
        <v>349</v>
      </c>
      <c r="M84" s="34">
        <v>349</v>
      </c>
      <c r="N84" s="34">
        <v>40</v>
      </c>
      <c r="O84" s="34">
        <v>291</v>
      </c>
      <c r="P84" s="34">
        <v>18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</row>
    <row r="85" spans="1:21" ht="12.75">
      <c r="A85" t="s">
        <v>165</v>
      </c>
      <c r="B85" t="s">
        <v>166</v>
      </c>
      <c r="C85" s="34">
        <v>127060</v>
      </c>
      <c r="D85" s="34">
        <v>108658</v>
      </c>
      <c r="E85" s="34">
        <v>107805</v>
      </c>
      <c r="F85" s="34">
        <v>853</v>
      </c>
      <c r="G85" s="34">
        <v>5</v>
      </c>
      <c r="H85" s="34">
        <v>848</v>
      </c>
      <c r="I85" s="34">
        <v>796</v>
      </c>
      <c r="J85" s="34">
        <v>0</v>
      </c>
      <c r="K85" s="34">
        <v>52</v>
      </c>
      <c r="L85" s="34">
        <v>1586</v>
      </c>
      <c r="M85" s="34">
        <v>1586</v>
      </c>
      <c r="N85" s="34">
        <v>176</v>
      </c>
      <c r="O85" s="34">
        <v>1358</v>
      </c>
      <c r="P85" s="34">
        <v>52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</row>
    <row r="86" spans="1:21" ht="12.75">
      <c r="A86" t="s">
        <v>167</v>
      </c>
      <c r="B86" t="s">
        <v>168</v>
      </c>
      <c r="C86" s="34">
        <v>45785</v>
      </c>
      <c r="D86" s="34">
        <v>38793</v>
      </c>
      <c r="E86" s="34">
        <v>38398</v>
      </c>
      <c r="F86" s="34">
        <v>395</v>
      </c>
      <c r="G86" s="34">
        <v>10</v>
      </c>
      <c r="H86" s="34">
        <v>385</v>
      </c>
      <c r="I86" s="34">
        <v>366</v>
      </c>
      <c r="J86" s="34">
        <v>0</v>
      </c>
      <c r="K86" s="34">
        <v>19</v>
      </c>
      <c r="L86" s="34">
        <v>602</v>
      </c>
      <c r="M86" s="34">
        <v>602</v>
      </c>
      <c r="N86" s="34">
        <v>63</v>
      </c>
      <c r="O86" s="34">
        <v>520</v>
      </c>
      <c r="P86" s="34">
        <v>19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</row>
    <row r="87" spans="2:21" ht="12.75">
      <c r="B87" s="19" t="s">
        <v>178</v>
      </c>
      <c r="C87" s="20">
        <f>SUM(C4+C11+C17+C24+C33+C40+C47+C55+C68)</f>
        <v>2654351</v>
      </c>
      <c r="D87" s="20">
        <f aca="true" t="shared" si="9" ref="D87:U87">SUM(D4+D11+D17+D24+D33+D40+D47+D55+D68)</f>
        <v>2155128</v>
      </c>
      <c r="E87" s="20">
        <f t="shared" si="9"/>
        <v>2131378</v>
      </c>
      <c r="F87" s="20">
        <f t="shared" si="9"/>
        <v>23750</v>
      </c>
      <c r="G87" s="20">
        <f t="shared" si="9"/>
        <v>188</v>
      </c>
      <c r="H87" s="20">
        <f t="shared" si="9"/>
        <v>23567</v>
      </c>
      <c r="I87" s="20">
        <f t="shared" si="9"/>
        <v>22237</v>
      </c>
      <c r="J87" s="20">
        <f t="shared" si="9"/>
        <v>12</v>
      </c>
      <c r="K87" s="20">
        <f t="shared" si="9"/>
        <v>1318</v>
      </c>
      <c r="L87" s="20">
        <f t="shared" si="9"/>
        <v>22709</v>
      </c>
      <c r="M87" s="20">
        <f t="shared" si="9"/>
        <v>22709</v>
      </c>
      <c r="N87" s="20">
        <f t="shared" si="9"/>
        <v>2911</v>
      </c>
      <c r="O87" s="20">
        <f t="shared" si="9"/>
        <v>18480</v>
      </c>
      <c r="P87" s="20">
        <f t="shared" si="9"/>
        <v>1318</v>
      </c>
      <c r="Q87" s="20">
        <f t="shared" si="9"/>
        <v>0</v>
      </c>
      <c r="R87" s="20">
        <f t="shared" si="9"/>
        <v>0</v>
      </c>
      <c r="S87" s="20">
        <f t="shared" si="9"/>
        <v>0</v>
      </c>
      <c r="T87" s="20">
        <f t="shared" si="9"/>
        <v>0</v>
      </c>
      <c r="U87" s="20">
        <f t="shared" si="9"/>
        <v>5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1968503937007874" right="0.1968503937007874" top="0.3937007874015748" bottom="0.3937007874015748" header="0.984251968503937" footer="0.984251968503937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3" sqref="G3"/>
    </sheetView>
  </sheetViews>
  <sheetFormatPr defaultColWidth="9.140625" defaultRowHeight="12.75"/>
  <sheetData>
    <row r="1" spans="1:8" ht="12.75">
      <c r="A1" t="s">
        <v>179</v>
      </c>
      <c r="B1" t="s">
        <v>181</v>
      </c>
      <c r="C1" t="s">
        <v>2</v>
      </c>
      <c r="E1" t="s">
        <v>183</v>
      </c>
      <c r="G1" t="s">
        <v>184</v>
      </c>
      <c r="H1" t="s">
        <v>186</v>
      </c>
    </row>
    <row r="2" spans="1:7" ht="12.75">
      <c r="A2" t="s">
        <v>180</v>
      </c>
      <c r="C2" t="s">
        <v>182</v>
      </c>
      <c r="G2" t="s">
        <v>185</v>
      </c>
    </row>
    <row r="3" spans="3:6" ht="12.75">
      <c r="C3" t="s">
        <v>187</v>
      </c>
      <c r="D3" t="s">
        <v>188</v>
      </c>
      <c r="E3" t="s">
        <v>189</v>
      </c>
      <c r="F3" t="s">
        <v>236</v>
      </c>
    </row>
    <row r="4" spans="1:8" ht="12.75">
      <c r="A4">
        <v>1</v>
      </c>
      <c r="B4" t="s">
        <v>190</v>
      </c>
      <c r="C4" t="s">
        <v>191</v>
      </c>
      <c r="D4" t="s">
        <v>192</v>
      </c>
      <c r="E4">
        <v>3.51</v>
      </c>
      <c r="F4">
        <v>3.8896</v>
      </c>
      <c r="G4">
        <v>3</v>
      </c>
      <c r="H4">
        <v>4</v>
      </c>
    </row>
    <row r="5" spans="1:8" ht="12.75">
      <c r="A5">
        <v>2</v>
      </c>
      <c r="B5" t="s">
        <v>193</v>
      </c>
      <c r="C5" t="s">
        <v>194</v>
      </c>
      <c r="D5" t="s">
        <v>195</v>
      </c>
      <c r="E5">
        <v>3.44</v>
      </c>
      <c r="F5">
        <v>3.6058</v>
      </c>
      <c r="G5">
        <v>3</v>
      </c>
      <c r="H5" t="s">
        <v>237</v>
      </c>
    </row>
    <row r="6" spans="1:8" ht="12.75">
      <c r="A6">
        <v>3</v>
      </c>
      <c r="B6" t="s">
        <v>196</v>
      </c>
      <c r="C6" t="s">
        <v>197</v>
      </c>
      <c r="D6" t="s">
        <v>198</v>
      </c>
      <c r="E6">
        <v>2.91</v>
      </c>
      <c r="F6">
        <v>3.1044</v>
      </c>
      <c r="G6">
        <v>3</v>
      </c>
      <c r="H6">
        <v>3</v>
      </c>
    </row>
    <row r="7" spans="1:8" ht="12.75">
      <c r="A7">
        <v>4</v>
      </c>
      <c r="B7" t="s">
        <v>199</v>
      </c>
      <c r="C7" t="s">
        <v>200</v>
      </c>
      <c r="D7" t="s">
        <v>201</v>
      </c>
      <c r="E7" t="s">
        <v>202</v>
      </c>
      <c r="F7">
        <v>2.6425</v>
      </c>
      <c r="G7">
        <f>4.95</f>
        <v>4.95</v>
      </c>
      <c r="H7" t="s">
        <v>239</v>
      </c>
    </row>
    <row r="8" spans="2:7" ht="12.75">
      <c r="B8" t="s">
        <v>203</v>
      </c>
      <c r="C8" t="s">
        <v>204</v>
      </c>
      <c r="D8" t="s">
        <v>205</v>
      </c>
      <c r="E8" t="s">
        <v>206</v>
      </c>
      <c r="F8">
        <v>2.205</v>
      </c>
      <c r="G8" t="s">
        <v>238</v>
      </c>
    </row>
    <row r="9" spans="1:8" ht="12.75">
      <c r="A9">
        <v>5</v>
      </c>
      <c r="B9" t="s">
        <v>207</v>
      </c>
      <c r="C9" t="s">
        <v>208</v>
      </c>
      <c r="D9" t="s">
        <v>209</v>
      </c>
      <c r="E9">
        <v>6.97</v>
      </c>
      <c r="F9">
        <v>6.5779</v>
      </c>
      <c r="G9">
        <v>7</v>
      </c>
      <c r="H9">
        <v>7</v>
      </c>
    </row>
    <row r="10" spans="1:8" ht="12.75">
      <c r="A10">
        <v>6</v>
      </c>
      <c r="B10" t="s">
        <v>210</v>
      </c>
      <c r="C10" t="s">
        <v>211</v>
      </c>
      <c r="D10" t="s">
        <v>212</v>
      </c>
      <c r="E10" t="s">
        <v>213</v>
      </c>
      <c r="F10">
        <v>0.9982</v>
      </c>
      <c r="G10" t="s">
        <v>240</v>
      </c>
      <c r="H10" t="s">
        <v>241</v>
      </c>
    </row>
    <row r="11" spans="2:6" ht="12.75">
      <c r="B11" t="s">
        <v>214</v>
      </c>
      <c r="C11" t="s">
        <v>215</v>
      </c>
      <c r="D11" t="s">
        <v>216</v>
      </c>
      <c r="E11" t="s">
        <v>217</v>
      </c>
      <c r="F11">
        <v>1.2289</v>
      </c>
    </row>
    <row r="12" spans="2:6" ht="12.75">
      <c r="B12" t="s">
        <v>218</v>
      </c>
      <c r="C12" t="s">
        <v>219</v>
      </c>
      <c r="D12" t="s">
        <v>220</v>
      </c>
      <c r="E12" t="s">
        <v>221</v>
      </c>
      <c r="F12">
        <v>0.7999</v>
      </c>
    </row>
    <row r="13" spans="2:6" ht="12.75">
      <c r="B13" t="s">
        <v>222</v>
      </c>
      <c r="C13" t="s">
        <v>223</v>
      </c>
      <c r="D13" t="s">
        <v>224</v>
      </c>
      <c r="E13" t="s">
        <v>225</v>
      </c>
      <c r="F13">
        <v>0.3858</v>
      </c>
    </row>
    <row r="14" spans="2:6" ht="12.75">
      <c r="B14" t="s">
        <v>226</v>
      </c>
      <c r="C14" t="s">
        <v>227</v>
      </c>
      <c r="D14" t="s">
        <v>228</v>
      </c>
      <c r="E14" t="s">
        <v>229</v>
      </c>
      <c r="F14">
        <v>1.0165</v>
      </c>
    </row>
    <row r="15" spans="1:8" ht="12.75">
      <c r="A15">
        <v>7</v>
      </c>
      <c r="B15" t="s">
        <v>230</v>
      </c>
      <c r="C15" t="s">
        <v>231</v>
      </c>
      <c r="D15" t="s">
        <v>232</v>
      </c>
      <c r="E15">
        <v>2.65</v>
      </c>
      <c r="F15">
        <v>2.5466</v>
      </c>
      <c r="G15">
        <v>3</v>
      </c>
      <c r="H15">
        <v>3</v>
      </c>
    </row>
    <row r="16" spans="1:8" ht="12.75">
      <c r="A16" t="s">
        <v>233</v>
      </c>
      <c r="C16" t="s">
        <v>234</v>
      </c>
      <c r="D16" t="s">
        <v>235</v>
      </c>
      <c r="G16">
        <v>29</v>
      </c>
      <c r="H16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cp:lastPrinted>2014-01-28T10:06:12Z</cp:lastPrinted>
  <dcterms:created xsi:type="dcterms:W3CDTF">2012-07-27T10:28:37Z</dcterms:created>
  <dcterms:modified xsi:type="dcterms:W3CDTF">2014-08-21T09:12:52Z</dcterms:modified>
  <cp:category/>
  <cp:version/>
  <cp:contentType/>
  <cp:contentStatus/>
</cp:coreProperties>
</file>